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G:\Freigabe\EQA\$IMS Dokumente 2022\QM\"/>
    </mc:Choice>
  </mc:AlternateContent>
  <xr:revisionPtr revIDLastSave="0" documentId="13_ncr:1_{818524A4-0F1A-4B8C-ACBF-902D679D1094}" xr6:coauthVersionLast="47" xr6:coauthVersionMax="47" xr10:uidLastSave="{00000000-0000-0000-0000-000000000000}"/>
  <bookViews>
    <workbookView xWindow="-120" yWindow="-120" windowWidth="29040" windowHeight="17640" tabRatio="845" activeTab="4" xr2:uid="{00000000-000D-0000-FFFF-FFFF00000000}"/>
  </bookViews>
  <sheets>
    <sheet name="Report Pontential Analysis" sheetId="1" r:id="rId1"/>
    <sheet name="Explanations" sheetId="5" r:id="rId2"/>
    <sheet name="Potential Analysis" sheetId="8" r:id="rId3"/>
    <sheet name="Improvement Program" sheetId="6" r:id="rId4"/>
    <sheet name="Time Schedule Qualification" sheetId="10" r:id="rId5"/>
  </sheets>
  <definedNames>
    <definedName name="_xlnm.Print_Area" localSheetId="1">Explanations!$A$1:$L$27</definedName>
    <definedName name="_xlnm.Print_Area" localSheetId="3">'Improvement Program'!$A$1:$M$58</definedName>
    <definedName name="_xlnm.Print_Area" localSheetId="2">'Potential Analysis'!$A$1:$K$121</definedName>
    <definedName name="_xlnm.Print_Area" localSheetId="0">'Report Pontential Analysis'!$A$1:$M$36</definedName>
    <definedName name="_xlnm.Print_Area" localSheetId="4">'Time Schedule Qualification'!$A$1:$L$18</definedName>
    <definedName name="_xlnm.Print_Titles" localSheetId="3">'Improvement Program'!$4:$6</definedName>
    <definedName name="_xlnm.Print_Titles" localSheetId="2">'Potential Analysis'!$5:$6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0" l="1"/>
  <c r="C2" i="10"/>
  <c r="H90" i="8" l="1"/>
  <c r="F90" i="8"/>
  <c r="C36" i="6" l="1"/>
  <c r="G90" i="8" l="1"/>
  <c r="F101" i="8" s="1"/>
  <c r="I2" i="6"/>
  <c r="D3" i="8"/>
  <c r="E2" i="6"/>
  <c r="K3" i="8"/>
  <c r="G3" i="5"/>
  <c r="B3" i="5"/>
  <c r="L3" i="5"/>
  <c r="E57" i="6"/>
  <c r="E56" i="6"/>
  <c r="E54" i="6"/>
  <c r="E52" i="6"/>
  <c r="E51" i="6"/>
  <c r="E50" i="6"/>
  <c r="E48" i="6"/>
  <c r="E47" i="6"/>
  <c r="E46" i="6"/>
  <c r="E45" i="6"/>
  <c r="E43" i="6"/>
  <c r="E41" i="6"/>
  <c r="E40" i="6"/>
  <c r="E38" i="6"/>
  <c r="E39" i="6"/>
  <c r="E35" i="6"/>
  <c r="E37" i="6"/>
  <c r="E28" i="6"/>
  <c r="E30" i="6"/>
  <c r="E31" i="6"/>
  <c r="E29" i="6"/>
  <c r="C30" i="6"/>
  <c r="C29" i="6"/>
  <c r="E34" i="6"/>
  <c r="E27" i="6"/>
  <c r="E26" i="6"/>
  <c r="E23" i="6"/>
  <c r="E22" i="6"/>
  <c r="E21" i="6"/>
  <c r="E18" i="6"/>
  <c r="E17" i="6"/>
  <c r="E14" i="6"/>
  <c r="E13" i="6"/>
  <c r="E12" i="6"/>
  <c r="E11" i="6"/>
  <c r="E10" i="6"/>
  <c r="E9" i="6"/>
  <c r="F97" i="8" l="1"/>
  <c r="G94" i="8"/>
  <c r="J94" i="8" s="1"/>
  <c r="J95" i="8"/>
  <c r="C27" i="6"/>
  <c r="C28" i="6"/>
  <c r="C55" i="6"/>
  <c r="C56" i="6"/>
  <c r="C57" i="6"/>
  <c r="C53" i="6"/>
  <c r="C54" i="6"/>
  <c r="C49" i="6"/>
  <c r="C44" i="6"/>
  <c r="C45" i="6"/>
  <c r="C46" i="6"/>
  <c r="C47" i="6"/>
  <c r="C48" i="6"/>
  <c r="C50" i="6"/>
  <c r="C51" i="6"/>
  <c r="C52" i="6"/>
  <c r="C42" i="6"/>
  <c r="C35" i="6"/>
  <c r="C37" i="6"/>
  <c r="C38" i="6"/>
  <c r="C39" i="6"/>
  <c r="C40" i="6"/>
  <c r="C41" i="6"/>
  <c r="C43" i="6"/>
  <c r="C34" i="6"/>
  <c r="C33" i="6"/>
  <c r="A32" i="6"/>
  <c r="A25" i="6"/>
  <c r="A20" i="6"/>
  <c r="C18" i="6"/>
  <c r="C21" i="6"/>
  <c r="C22" i="6"/>
  <c r="C23" i="6"/>
  <c r="C26" i="6"/>
  <c r="C17" i="6"/>
  <c r="A16" i="6"/>
  <c r="C9" i="6"/>
  <c r="C10" i="6"/>
  <c r="C11" i="6"/>
  <c r="C12" i="6"/>
  <c r="C13" i="6"/>
  <c r="C14" i="6"/>
  <c r="C8" i="6"/>
  <c r="A7" i="6"/>
  <c r="F99" i="8" l="1"/>
  <c r="F104" i="8" s="1"/>
  <c r="F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Rita Demmeler-Wirth</author>
  </authors>
  <commentList>
    <comment ref="F97" authorId="0" shapeId="0" xr:uid="{00000000-0006-0000-0200-000001000000}">
      <text>
        <r>
          <rPr>
            <b/>
            <sz val="8"/>
            <color indexed="81"/>
            <rFont val="Tahoma"/>
            <family val="2"/>
          </rPr>
          <t>Rita Demmeler-Wirth:</t>
        </r>
        <r>
          <rPr>
            <sz val="8"/>
            <color indexed="81"/>
            <rFont val="Tahoma"/>
            <family val="2"/>
          </rPr>
          <t xml:space="preserve">
wird automatisch berechnet</t>
        </r>
      </text>
    </comment>
    <comment ref="F99" authorId="0" shapeId="0" xr:uid="{00000000-0006-0000-0200-000002000000}">
      <text>
        <r>
          <rPr>
            <b/>
            <sz val="8"/>
            <color indexed="81"/>
            <rFont val="Tahoma"/>
            <family val="2"/>
          </rPr>
          <t>Rita Demmeler-Wirth:</t>
        </r>
        <r>
          <rPr>
            <sz val="8"/>
            <color indexed="81"/>
            <rFont val="Tahoma"/>
            <family val="2"/>
          </rPr>
          <t xml:space="preserve">
wird automatisch berechnet</t>
        </r>
      </text>
    </comment>
    <comment ref="F101" authorId="0" shapeId="0" xr:uid="{00000000-0006-0000-0200-000003000000}">
      <text>
        <r>
          <rPr>
            <b/>
            <sz val="8"/>
            <color indexed="81"/>
            <rFont val="Tahoma"/>
            <family val="2"/>
          </rPr>
          <t>Rita Demmeler-Wirth:</t>
        </r>
        <r>
          <rPr>
            <sz val="8"/>
            <color indexed="81"/>
            <rFont val="Tahoma"/>
            <family val="2"/>
          </rPr>
          <t xml:space="preserve">
wird automatisch berechnet</t>
        </r>
      </text>
    </comment>
    <comment ref="F104" authorId="0" shapeId="0" xr:uid="{00000000-0006-0000-0200-000004000000}">
      <text>
        <r>
          <rPr>
            <b/>
            <sz val="8"/>
            <color indexed="81"/>
            <rFont val="Tahoma"/>
            <family val="2"/>
          </rPr>
          <t>Rita Demmeler-Wirth:</t>
        </r>
        <r>
          <rPr>
            <sz val="8"/>
            <color indexed="81"/>
            <rFont val="Tahoma"/>
            <family val="2"/>
          </rPr>
          <t xml:space="preserve">
Automatisch berechnet</t>
        </r>
      </text>
    </comment>
  </commentList>
</comments>
</file>

<file path=xl/sharedStrings.xml><?xml version="1.0" encoding="utf-8"?>
<sst xmlns="http://schemas.openxmlformats.org/spreadsheetml/2006/main" count="244" uniqueCount="221">
  <si>
    <t>Organsiation:</t>
  </si>
  <si>
    <t>Client</t>
  </si>
  <si>
    <t>Date:</t>
  </si>
  <si>
    <t>Supplier No:</t>
  </si>
  <si>
    <t>Reason for Contract:</t>
  </si>
  <si>
    <t>Contract No:</t>
  </si>
  <si>
    <t>Location:</t>
  </si>
  <si>
    <t>Pro. Nr.</t>
  </si>
  <si>
    <t>Project, Product, Process</t>
  </si>
  <si>
    <t>Assessed</t>
  </si>
  <si>
    <t>Findings / Requirements</t>
  </si>
  <si>
    <t>Process description</t>
  </si>
  <si>
    <t>Green</t>
  </si>
  <si>
    <t>Fully approved supplier</t>
  </si>
  <si>
    <t>A contract can be issued for the above project, product</t>
  </si>
  <si>
    <t>Yellow</t>
  </si>
  <si>
    <t>Controlled supplier</t>
  </si>
  <si>
    <t>A contract can be issued conditionally for the above project, product</t>
  </si>
  <si>
    <t>Checks on information provided by supplier</t>
  </si>
  <si>
    <t>Red</t>
  </si>
  <si>
    <t>Barred supplier</t>
  </si>
  <si>
    <r>
      <t xml:space="preserve">A contract can </t>
    </r>
    <r>
      <rPr>
        <b/>
        <sz val="10"/>
        <color theme="1"/>
        <rFont val="Calibri"/>
        <family val="2"/>
        <scheme val="minor"/>
      </rPr>
      <t>not</t>
    </r>
    <r>
      <rPr>
        <sz val="10"/>
        <color theme="1"/>
        <rFont val="Calibri"/>
        <family val="2"/>
        <scheme val="minor"/>
      </rPr>
      <t xml:space="preserve"> be issued for the above project, product</t>
    </r>
  </si>
  <si>
    <r>
      <rPr>
        <b/>
        <sz val="8"/>
        <color theme="1"/>
        <rFont val="Calibri"/>
        <family val="2"/>
        <scheme val="minor"/>
      </rPr>
      <t>Note</t>
    </r>
    <r>
      <rPr>
        <sz val="8"/>
        <color theme="1"/>
        <rFont val="Calibri"/>
        <family val="2"/>
        <scheme val="minor"/>
      </rPr>
      <t>: the maximum number of questions not assessed ist limited to 3</t>
    </r>
  </si>
  <si>
    <t>Audit history / Certificates</t>
  </si>
  <si>
    <t>Highlights</t>
  </si>
  <si>
    <t>Audit basis</t>
  </si>
  <si>
    <t>Date</t>
  </si>
  <si>
    <t>Carried out</t>
  </si>
  <si>
    <t>Result</t>
  </si>
  <si>
    <t>Areas for Improvement</t>
  </si>
  <si>
    <t>Participants:</t>
  </si>
  <si>
    <t>Distri-bute to:</t>
  </si>
  <si>
    <t>Further actions:</t>
  </si>
  <si>
    <t>Timing for improvement plan:</t>
  </si>
  <si>
    <t xml:space="preserve">For actions see 'Improvement program' and/or 'Immediate actions' </t>
  </si>
  <si>
    <t>Lead Auditor</t>
  </si>
  <si>
    <t>Co-Auditor</t>
  </si>
  <si>
    <t>signed for organisation</t>
  </si>
  <si>
    <t>Explanations</t>
  </si>
  <si>
    <t>Supplier:</t>
  </si>
  <si>
    <t>Client:</t>
  </si>
  <si>
    <t>The improvement program was discussed in the final meeting on site and handed over as a draft.. The audited Organisaion is asked to define  sustainable corrective actions for the identified weak points and to implement them rapidly.
We point out that within the audit the processes only can be checked randomly. Other weak points and / or potentials for imprevement may be possible.
It is the responsibility of the audited parties to expand the investigation and necessary measures to similar areas / issues.</t>
  </si>
  <si>
    <t>Auditor:</t>
  </si>
  <si>
    <t>Questions Potential Analysis P1</t>
  </si>
  <si>
    <t>Assessment</t>
  </si>
  <si>
    <t>Remarks</t>
  </si>
  <si>
    <t>6.3*</t>
  </si>
  <si>
    <t>Project management</t>
  </si>
  <si>
    <t>2.1</t>
  </si>
  <si>
    <t>1.1</t>
  </si>
  <si>
    <t>Is the project organisation (project management) establshed and are tasks and authorities specified for the project management and teammembers?</t>
  </si>
  <si>
    <t>Projekt cover sheet</t>
  </si>
  <si>
    <t>2.2*</t>
  </si>
  <si>
    <t>1.2</t>
  </si>
  <si>
    <t>Are the necessary resources planned and available for the development of the project and are changes highlighted?</t>
  </si>
  <si>
    <t>2.3</t>
  </si>
  <si>
    <t>1.3</t>
  </si>
  <si>
    <t>Is there a project plan and has this been agreed with the customer?</t>
  </si>
  <si>
    <t>2.4</t>
  </si>
  <si>
    <t>1.4</t>
  </si>
  <si>
    <t>Is change management within the project ensured by the project manager?</t>
  </si>
  <si>
    <t>2.5*</t>
  </si>
  <si>
    <t>1.5</t>
  </si>
  <si>
    <t>2.6</t>
  </si>
  <si>
    <t>1.6</t>
  </si>
  <si>
    <t>Is there a quality plan in the project ? Is this implemented and regularly monitored for compliance?</t>
  </si>
  <si>
    <t>2.7*</t>
  </si>
  <si>
    <t>1.7</t>
  </si>
  <si>
    <t>Is an escalation process established and is this controlled effectively?</t>
  </si>
  <si>
    <t>Planning the product &amp; process development</t>
  </si>
  <si>
    <t>3.1</t>
  </si>
  <si>
    <t>Are the product-specific and process-specific requirements set out?</t>
  </si>
  <si>
    <t>3.2*</t>
  </si>
  <si>
    <t>2.2</t>
  </si>
  <si>
    <t>Is manufacturing feasibility assessed on the basis of the requirements established for the product and process, on a cross-functional level?</t>
  </si>
  <si>
    <t>Carrying out the product &amp; process development</t>
  </si>
  <si>
    <t>4.1</t>
  </si>
  <si>
    <t>Are the Design FMEA / Process FMEA drawn up and up-dated in the course of the project and are corrective actions specified?</t>
  </si>
  <si>
    <t>4.2</t>
  </si>
  <si>
    <t>3.2</t>
  </si>
  <si>
    <t>Are the necessary demonstrations of suitability and releases available for the relevant phases of the project, based on the requirements?</t>
  </si>
  <si>
    <t>4.3</t>
  </si>
  <si>
    <t>3.3</t>
  </si>
  <si>
    <t>Is the transfer of the project to full production secure in terms of the product launch?</t>
  </si>
  <si>
    <t>Supplier management</t>
  </si>
  <si>
    <t>5.1*</t>
  </si>
  <si>
    <t>Are only approved and quality-capable suppliers appointed?</t>
  </si>
  <si>
    <t>5.2</t>
  </si>
  <si>
    <t>Are the customer's requirements taken into account in the supply chain?</t>
  </si>
  <si>
    <t>5.3</t>
  </si>
  <si>
    <t>Are the necessary approvals available for out-sourced products and services?</t>
  </si>
  <si>
    <t>5.4*</t>
  </si>
  <si>
    <t>4.4</t>
  </si>
  <si>
    <t>Is the agreed quality of out-sourced products and services guaranteed?</t>
  </si>
  <si>
    <t>5.5*</t>
  </si>
  <si>
    <t>4.5</t>
  </si>
  <si>
    <t>Are incoming goods stored in the appropriate manner?</t>
  </si>
  <si>
    <t>Process analysis / Production</t>
  </si>
  <si>
    <t>What goes into the process? Process input</t>
  </si>
  <si>
    <t>6.1.1*</t>
  </si>
  <si>
    <t>5.1.1</t>
  </si>
  <si>
    <t>Has the transfer of the project from development to full production been completed?</t>
  </si>
  <si>
    <t>6.1.3</t>
  </si>
  <si>
    <t>5.1.2</t>
  </si>
  <si>
    <t>Are upstream materials stored in the appropriate manner and do the transport methods / packing systems take account of the special characteristics of upstream materials?</t>
  </si>
  <si>
    <t>Work content / process sequence (are all production processes controlled ?)</t>
  </si>
  <si>
    <t>6.2.1*</t>
  </si>
  <si>
    <t>5.2.1</t>
  </si>
  <si>
    <t>Based on the production control plan, are all the relevant data fully listed in the production and test / inspection documentation?</t>
  </si>
  <si>
    <t>6.2.3*</t>
  </si>
  <si>
    <t>5.2.2</t>
  </si>
  <si>
    <t>Can the customer's product-specific quality requirements be achieved with the production facilities?</t>
  </si>
  <si>
    <t>6.2.4*</t>
  </si>
  <si>
    <t>5.2.3</t>
  </si>
  <si>
    <t>Are significant characteristics controlled in production?</t>
  </si>
  <si>
    <t>6.2.5</t>
  </si>
  <si>
    <t>5.2.4</t>
  </si>
  <si>
    <t>Are scrap, rework and setting parts, as well as residual in-house quantities properly separated and identified?</t>
  </si>
  <si>
    <t>6.2.6</t>
  </si>
  <si>
    <t>5.2.5</t>
  </si>
  <si>
    <t>Is the flow of materials and components secured against mix-ups / incorrect identification?</t>
  </si>
  <si>
    <t>Process support / personnel resources</t>
  </si>
  <si>
    <t>6.3.1</t>
  </si>
  <si>
    <t>5.3.1</t>
  </si>
  <si>
    <t>Are the operators able to carry out their allotted tasks and are their qualifications kept up-to-date?</t>
  </si>
  <si>
    <t>Material resources</t>
  </si>
  <si>
    <t>6.4.1</t>
  </si>
  <si>
    <t>5.4.1</t>
  </si>
  <si>
    <t>Are the maintenance and overhaul of machines / facilities controlled on a preventive basis?</t>
  </si>
  <si>
    <t>6.4.2*</t>
  </si>
  <si>
    <t>5.4.2</t>
  </si>
  <si>
    <t>Can the quality requirements be monitored effectively with the measurement, checking and inspection equipment used?</t>
  </si>
  <si>
    <t>6.4.3</t>
  </si>
  <si>
    <t>5.4.3</t>
  </si>
  <si>
    <t>Are the work-areas and test / inspection stations suitable for requirements?</t>
  </si>
  <si>
    <t>6.4.4</t>
  </si>
  <si>
    <t>5.4.4</t>
  </si>
  <si>
    <t>Are tools, equipment and test / inspection devices stored appropriately?</t>
  </si>
  <si>
    <t>Process effectiveness level (Effectivity, Efficency and avoiding waste integrated)</t>
  </si>
  <si>
    <t>6.5.1</t>
  </si>
  <si>
    <t>5.5.1</t>
  </si>
  <si>
    <t>Are targets set for product and process?</t>
  </si>
  <si>
    <t>6.5.3*</t>
  </si>
  <si>
    <t>5.5.2</t>
  </si>
  <si>
    <t>If deviations from product and process requirements occur, are the causes analysed and corrective actions checked for effectiveness?</t>
  </si>
  <si>
    <t>6.5.4*</t>
  </si>
  <si>
    <t>5.5.3</t>
  </si>
  <si>
    <t>Are processes and products audited regularly?</t>
  </si>
  <si>
    <t>What should the process produce ? (process result / output)</t>
  </si>
  <si>
    <t>6.6.1*</t>
  </si>
  <si>
    <t>5.6.1</t>
  </si>
  <si>
    <t>Are the customer's requirements satisfied in terms of product and process?</t>
  </si>
  <si>
    <t>Customer support / customer satisfaction / service</t>
  </si>
  <si>
    <t>7.1*</t>
  </si>
  <si>
    <t>6.1</t>
  </si>
  <si>
    <t>Are the customer's requirements satisfied in terms of QM system, product (on delivery) and process?</t>
  </si>
  <si>
    <t>7.3*</t>
  </si>
  <si>
    <t>6.2</t>
  </si>
  <si>
    <t>Is the supply of components secure?</t>
  </si>
  <si>
    <t>Numbers of classifications / assessments</t>
  </si>
  <si>
    <t>[green] requirements fullfilled</t>
  </si>
  <si>
    <t>Nicht bewertete Fragen sind zu begründen. Die Vergleichbarkeit der Ergebnisse bzw. die gegenseitige Anerkennung ist damit nicht mehr gegeben.</t>
  </si>
  <si>
    <t>[yellow] requirements partly fullfilled</t>
  </si>
  <si>
    <t>[red] requirments not fullfilled</t>
  </si>
  <si>
    <t>Number of questions answerded</t>
  </si>
  <si>
    <t>Check on plausibility</t>
  </si>
  <si>
    <t>max. 7 questions yellow</t>
  </si>
  <si>
    <t>no question red</t>
  </si>
  <si>
    <t>max. 14 questions yellow</t>
  </si>
  <si>
    <t>award / nomination governed by defined conditions</t>
  </si>
  <si>
    <t>no questions red</t>
  </si>
  <si>
    <t>more than 14 questions yellow</t>
  </si>
  <si>
    <t>award / nomitation is not possible</t>
  </si>
  <si>
    <t>1 and more questions red</t>
  </si>
  <si>
    <t>Overall Classification</t>
  </si>
  <si>
    <t>Note: the maximum number of questions not assessed ist limited to 3</t>
  </si>
  <si>
    <t>[Green] Requirents are fulfilled</t>
  </si>
  <si>
    <t>The question can be answered in full with yes, there is no potential risk.</t>
  </si>
  <si>
    <t>[Yellow] Requirements are partly fulfilled</t>
  </si>
  <si>
    <t>The question can not be fully answerde with yes, the target (process / product) can be only reached with additionally actions / measures.</t>
  </si>
  <si>
    <t>[Red] Requirements are not fulfilled</t>
  </si>
  <si>
    <t>The question has to be answerded with no., the target (product / process) is not reached, there is a potenial risk for rejects (Ausfalls).</t>
  </si>
  <si>
    <t>Notes /</t>
  </si>
  <si>
    <t>Remarks to the classification:</t>
  </si>
  <si>
    <t>Rot</t>
  </si>
  <si>
    <t>Gelb</t>
  </si>
  <si>
    <t>Grün</t>
  </si>
  <si>
    <t>Date / signature auditor</t>
  </si>
  <si>
    <t>Date / sign for organization</t>
  </si>
  <si>
    <t>To be completed by the auditor</t>
  </si>
  <si>
    <t>To be completed by the audited organisation</t>
  </si>
  <si>
    <t>Pos.</t>
  </si>
  <si>
    <t>Quest Nr.</t>
  </si>
  <si>
    <t>Weaknesses, recommended actions, findings</t>
  </si>
  <si>
    <t>Actions and cause analysis by the organisation</t>
  </si>
  <si>
    <t>Timing</t>
  </si>
  <si>
    <t>Responsib.</t>
  </si>
  <si>
    <t>Effectiveness</t>
  </si>
  <si>
    <t>Time Schedule Applicant / Supplier for Upgrade Qualification</t>
  </si>
  <si>
    <t>Activites</t>
  </si>
  <si>
    <t>Expected Schedule</t>
  </si>
  <si>
    <t>Date Confirmed</t>
  </si>
  <si>
    <t>Status</t>
  </si>
  <si>
    <t>1.</t>
  </si>
  <si>
    <t>Improvement program received</t>
  </si>
  <si>
    <t>2.</t>
  </si>
  <si>
    <t>Timing and detailling of the improvement program</t>
  </si>
  <si>
    <t>14 days after 1.</t>
  </si>
  <si>
    <t>3.</t>
  </si>
  <si>
    <t>Realization of improvement program and proof of effectivity</t>
  </si>
  <si>
    <t>12 weeks after award</t>
  </si>
  <si>
    <t>4.</t>
  </si>
  <si>
    <t>12 weeks before SOP</t>
  </si>
  <si>
    <r>
      <rPr>
        <b/>
        <sz val="11"/>
        <color theme="1"/>
        <rFont val="Calibri"/>
        <family val="2"/>
        <scheme val="minor"/>
      </rPr>
      <t>Implementation of measures:</t>
    </r>
    <r>
      <rPr>
        <sz val="11"/>
        <color theme="1"/>
        <rFont val="Calibri"/>
        <family val="2"/>
        <scheme val="minor"/>
      </rPr>
      <t xml:space="preserve">
The activities must be realized immedeatelly. For large imprvement programs the realization can be subdivided in several realization phases.</t>
    </r>
  </si>
  <si>
    <r>
      <rPr>
        <b/>
        <sz val="11"/>
        <color theme="1"/>
        <rFont val="Calibri"/>
        <family val="2"/>
        <scheme val="minor"/>
      </rPr>
      <t xml:space="preserve">Selfassessment: </t>
    </r>
    <r>
      <rPr>
        <sz val="11"/>
        <color theme="1"/>
        <rFont val="Calibri"/>
        <family val="2"/>
        <scheme val="minor"/>
      </rPr>
      <t xml:space="preserve">
to assess seriously the selfassessment, we ask for information about the audit timing (man days) and the qualitfication of the auditors used. In our opinion the audit timing equates a timing of a certification audit. After receiving and verifying the audit documents  we will, if the result is classified as "A", agree our next audit timing. If trhe result is classified as "B" we ask for realistic timing you will achieve an "A" classification. We expect then the ontime sending of the audit report of the internals follow up audit, without  any specific request from us.</t>
    </r>
  </si>
  <si>
    <r>
      <rPr>
        <b/>
        <sz val="11"/>
        <color theme="1"/>
        <rFont val="Calibri"/>
        <family val="2"/>
        <scheme val="minor"/>
      </rPr>
      <t xml:space="preserve">Agreement of upgrade qualification:
</t>
    </r>
    <r>
      <rPr>
        <sz val="11"/>
        <color theme="1"/>
        <rFont val="Calibri"/>
        <family val="2"/>
        <scheme val="minor"/>
      </rPr>
      <t>Controlled suppliers / tenders commit themselves, after been awarded,  to coorperate with an approved consulting company by accpeting the upgrade qualification agreement. Costs will be carried by the supplier.</t>
    </r>
  </si>
  <si>
    <t xml:space="preserve">Signature Supplier/ Tender: </t>
  </si>
  <si>
    <t>Potential Analysis Report - Assessment of Quality Capability</t>
  </si>
  <si>
    <r>
      <t>Potential Analysis -</t>
    </r>
    <r>
      <rPr>
        <b/>
        <sz val="12"/>
        <color theme="1"/>
        <rFont val="Calibri"/>
        <family val="2"/>
        <scheme val="minor"/>
      </rPr>
      <t xml:space="preserve"> questionary</t>
    </r>
  </si>
  <si>
    <t>Improvement program</t>
  </si>
  <si>
    <t xml:space="preserve">Only at stage 'Green' or 'Yellow', if award is made:
Selfassessment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</si>
</sst>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0" x14ac:knownFonts="1">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sz val="10"/>
      <color theme="1"/>
      <name val="Calibri"/>
      <family val="2"/>
      <scheme val="minor"/>
    </font>
    <font>
      <sz val="7"/>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8"/>
      <color theme="1"/>
      <name val="Calibri"/>
      <family val="2"/>
      <scheme val="minor"/>
    </font>
    <font>
      <b/>
      <sz val="10"/>
      <color theme="1"/>
      <name val="Calibri"/>
      <family val="2"/>
      <scheme val="minor"/>
    </font>
    <font>
      <b/>
      <sz val="9"/>
      <color theme="1"/>
      <name val="Calibri"/>
      <family val="2"/>
      <scheme val="minor"/>
    </font>
    <font>
      <b/>
      <sz val="8"/>
      <color theme="1"/>
      <name val="Calibri"/>
      <family val="2"/>
      <scheme val="minor"/>
    </font>
    <font>
      <sz val="11"/>
      <color theme="0"/>
      <name val="Calibri"/>
      <family val="2"/>
      <scheme val="minor"/>
    </font>
    <font>
      <sz val="12"/>
      <color theme="1"/>
      <name val="Calibri"/>
      <family val="2"/>
      <scheme val="minor"/>
    </font>
    <font>
      <sz val="18"/>
      <color theme="1"/>
      <name val="Calibri"/>
      <family val="2"/>
      <scheme val="minor"/>
    </font>
    <font>
      <sz val="8"/>
      <color indexed="81"/>
      <name val="Tahoma"/>
      <family val="2"/>
    </font>
    <font>
      <b/>
      <sz val="8"/>
      <color indexed="81"/>
      <name val="Tahoma"/>
      <family val="2"/>
    </font>
    <font>
      <b/>
      <sz val="14"/>
      <color theme="0"/>
      <name val="Calibri"/>
      <family val="2"/>
      <scheme val="minor"/>
    </font>
    <font>
      <b/>
      <sz val="14"/>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bgColor indexed="64"/>
      </patternFill>
    </fill>
    <fill>
      <patternFill patternType="solid">
        <fgColor rgb="FFFFFF66"/>
        <bgColor indexed="64"/>
      </patternFill>
    </fill>
    <fill>
      <patternFill patternType="solid">
        <fgColor rgb="FF33CC3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bottom/>
      <diagonal/>
    </border>
  </borders>
  <cellStyleXfs count="1">
    <xf numFmtId="0" fontId="0" fillId="0" borderId="0"/>
  </cellStyleXfs>
  <cellXfs count="253">
    <xf numFmtId="0" fontId="0" fillId="0" borderId="0" xfId="0"/>
    <xf numFmtId="0" fontId="1" fillId="0" borderId="0" xfId="0" applyFont="1"/>
    <xf numFmtId="0" fontId="6" fillId="2" borderId="1" xfId="0" applyFont="1" applyFill="1" applyBorder="1" applyAlignment="1">
      <alignment vertical="center"/>
    </xf>
    <xf numFmtId="0" fontId="0" fillId="0" borderId="5" xfId="0" applyBorder="1"/>
    <xf numFmtId="0" fontId="0" fillId="2" borderId="3" xfId="0" applyFill="1" applyBorder="1"/>
    <xf numFmtId="0" fontId="0" fillId="2" borderId="4" xfId="0" applyFill="1" applyBorder="1"/>
    <xf numFmtId="0" fontId="7" fillId="2" borderId="12" xfId="0" applyFont="1" applyFill="1" applyBorder="1"/>
    <xf numFmtId="0" fontId="7" fillId="2" borderId="13" xfId="0" applyFont="1" applyFill="1" applyBorder="1"/>
    <xf numFmtId="0" fontId="2" fillId="2" borderId="10" xfId="0" applyFont="1" applyFill="1" applyBorder="1"/>
    <xf numFmtId="0" fontId="3" fillId="0" borderId="0" xfId="0" applyFont="1"/>
    <xf numFmtId="0" fontId="2" fillId="2" borderId="11" xfId="0" applyFont="1" applyFill="1" applyBorder="1"/>
    <xf numFmtId="0" fontId="4" fillId="0" borderId="0" xfId="0" applyFont="1"/>
    <xf numFmtId="0" fontId="4" fillId="2" borderId="1" xfId="0" applyFont="1" applyFill="1" applyBorder="1"/>
    <xf numFmtId="0" fontId="5" fillId="0" borderId="1" xfId="0" applyFont="1" applyBorder="1" applyAlignment="1">
      <alignment vertical="top" wrapText="1"/>
    </xf>
    <xf numFmtId="0" fontId="0" fillId="0" borderId="0" xfId="0" applyAlignment="1">
      <alignment horizontal="left"/>
    </xf>
    <xf numFmtId="0" fontId="5" fillId="0" borderId="11" xfId="0" applyFont="1" applyBorder="1" applyAlignment="1">
      <alignment vertical="top" wrapText="1"/>
    </xf>
    <xf numFmtId="0" fontId="5" fillId="0" borderId="0" xfId="0" applyFont="1"/>
    <xf numFmtId="0" fontId="0" fillId="4" borderId="14" xfId="0" applyFill="1" applyBorder="1"/>
    <xf numFmtId="0" fontId="0" fillId="4" borderId="12" xfId="0" applyFill="1" applyBorder="1"/>
    <xf numFmtId="0" fontId="0" fillId="4" borderId="13" xfId="0" applyFill="1" applyBorder="1"/>
    <xf numFmtId="0" fontId="7" fillId="0" borderId="0" xfId="0" applyFont="1"/>
    <xf numFmtId="0" fontId="0" fillId="7" borderId="5" xfId="0" applyFill="1" applyBorder="1"/>
    <xf numFmtId="0" fontId="0" fillId="7" borderId="0" xfId="0" applyFill="1"/>
    <xf numFmtId="0" fontId="0" fillId="7" borderId="0" xfId="0" applyFill="1" applyProtection="1">
      <protection locked="0"/>
    </xf>
    <xf numFmtId="0" fontId="0" fillId="7" borderId="1" xfId="0" applyFill="1" applyBorder="1" applyAlignment="1">
      <alignment vertical="center"/>
    </xf>
    <xf numFmtId="0" fontId="6" fillId="7" borderId="0" xfId="0" applyFont="1" applyFill="1"/>
    <xf numFmtId="0" fontId="2" fillId="7" borderId="0" xfId="0" applyFont="1" applyFill="1"/>
    <xf numFmtId="0" fontId="0" fillId="7" borderId="0" xfId="0" applyFill="1" applyAlignment="1">
      <alignment horizontal="right"/>
    </xf>
    <xf numFmtId="0" fontId="3" fillId="7" borderId="0" xfId="0" applyFont="1" applyFill="1"/>
    <xf numFmtId="0" fontId="1" fillId="7" borderId="0" xfId="0" applyFont="1" applyFill="1"/>
    <xf numFmtId="0" fontId="6" fillId="7" borderId="0" xfId="0" applyFont="1" applyFill="1" applyAlignment="1">
      <alignment horizontal="right"/>
    </xf>
    <xf numFmtId="0" fontId="7" fillId="7" borderId="0" xfId="0" applyFont="1" applyFill="1"/>
    <xf numFmtId="0" fontId="3" fillId="7" borderId="8" xfId="0" applyFont="1" applyFill="1" applyBorder="1"/>
    <xf numFmtId="0" fontId="5" fillId="7" borderId="10" xfId="0" applyFont="1" applyFill="1" applyBorder="1"/>
    <xf numFmtId="0" fontId="5" fillId="7" borderId="15" xfId="0" applyFont="1" applyFill="1" applyBorder="1"/>
    <xf numFmtId="0" fontId="5" fillId="7" borderId="11" xfId="0" applyFont="1" applyFill="1" applyBorder="1"/>
    <xf numFmtId="0" fontId="12" fillId="7" borderId="14" xfId="0" applyFont="1" applyFill="1" applyBorder="1" applyAlignment="1">
      <alignment horizontal="right" vertical="center"/>
    </xf>
    <xf numFmtId="0" fontId="5" fillId="7" borderId="12" xfId="0" applyFont="1" applyFill="1" applyBorder="1"/>
    <xf numFmtId="0" fontId="9" fillId="7" borderId="0" xfId="0" applyFont="1" applyFill="1"/>
    <xf numFmtId="0" fontId="2" fillId="0" borderId="0" xfId="0" applyFont="1"/>
    <xf numFmtId="16" fontId="2" fillId="0" borderId="0" xfId="0" applyNumberFormat="1" applyFont="1"/>
    <xf numFmtId="0" fontId="12" fillId="7" borderId="0" xfId="0" applyFont="1" applyFill="1" applyAlignment="1">
      <alignment horizontal="right"/>
    </xf>
    <xf numFmtId="0" fontId="5" fillId="7" borderId="0" xfId="0" applyFont="1" applyFill="1"/>
    <xf numFmtId="0" fontId="5" fillId="7" borderId="0" xfId="0" applyFont="1" applyFill="1" applyAlignment="1">
      <alignment horizontal="right"/>
    </xf>
    <xf numFmtId="0" fontId="4" fillId="7" borderId="0" xfId="0" applyFont="1" applyFill="1"/>
    <xf numFmtId="49" fontId="4" fillId="7" borderId="8" xfId="0" applyNumberFormat="1" applyFont="1" applyFill="1" applyBorder="1"/>
    <xf numFmtId="0" fontId="4" fillId="7" borderId="0" xfId="0" applyFont="1" applyFill="1" applyProtection="1">
      <protection locked="0"/>
    </xf>
    <xf numFmtId="49" fontId="4" fillId="7" borderId="0" xfId="0" applyNumberFormat="1" applyFont="1" applyFill="1"/>
    <xf numFmtId="0" fontId="0" fillId="4" borderId="0" xfId="0" applyFill="1"/>
    <xf numFmtId="0" fontId="0" fillId="7" borderId="12" xfId="0" applyFill="1" applyBorder="1"/>
    <xf numFmtId="0" fontId="0" fillId="7" borderId="12" xfId="0" applyFill="1" applyBorder="1" applyAlignment="1">
      <alignment horizontal="center" vertical="center"/>
    </xf>
    <xf numFmtId="0" fontId="3" fillId="7" borderId="0" xfId="0" applyFont="1" applyFill="1" applyAlignment="1">
      <alignment horizontal="right"/>
    </xf>
    <xf numFmtId="0" fontId="1" fillId="7" borderId="0" xfId="0" applyFont="1" applyFill="1" applyAlignment="1">
      <alignment horizontal="right"/>
    </xf>
    <xf numFmtId="0" fontId="5" fillId="7" borderId="0" xfId="0" applyFont="1" applyFill="1" applyAlignment="1">
      <alignment vertical="center" wrapText="1"/>
    </xf>
    <xf numFmtId="0" fontId="5" fillId="5" borderId="2" xfId="0" applyFont="1" applyFill="1" applyBorder="1" applyAlignment="1">
      <alignment horizontal="right" vertical="center" wrapText="1"/>
    </xf>
    <xf numFmtId="0" fontId="0" fillId="9" borderId="1" xfId="0" applyFill="1" applyBorder="1" applyAlignment="1">
      <alignment horizontal="center" vertical="center"/>
    </xf>
    <xf numFmtId="0" fontId="0" fillId="6" borderId="1" xfId="0" applyFill="1" applyBorder="1" applyAlignment="1">
      <alignment horizontal="center" vertical="center"/>
    </xf>
    <xf numFmtId="0" fontId="0" fillId="7" borderId="0" xfId="0" applyFill="1" applyAlignment="1">
      <alignment vertical="center"/>
    </xf>
    <xf numFmtId="0" fontId="5" fillId="5" borderId="3" xfId="0" applyFont="1" applyFill="1" applyBorder="1" applyAlignment="1">
      <alignment vertical="center"/>
    </xf>
    <xf numFmtId="0" fontId="0" fillId="5" borderId="3" xfId="0" applyFill="1" applyBorder="1" applyAlignment="1">
      <alignment vertical="center"/>
    </xf>
    <xf numFmtId="0" fontId="5" fillId="5" borderId="4" xfId="0" applyFont="1" applyFill="1" applyBorder="1" applyAlignment="1">
      <alignment vertical="center"/>
    </xf>
    <xf numFmtId="0" fontId="0" fillId="0" borderId="0" xfId="0" applyAlignment="1">
      <alignment vertical="center"/>
    </xf>
    <xf numFmtId="0" fontId="5" fillId="5" borderId="7" xfId="0" applyFont="1" applyFill="1" applyBorder="1" applyAlignment="1">
      <alignment vertical="center"/>
    </xf>
    <xf numFmtId="0" fontId="5" fillId="5" borderId="8" xfId="0" applyFont="1" applyFill="1" applyBorder="1" applyAlignment="1">
      <alignment vertical="center"/>
    </xf>
    <xf numFmtId="0" fontId="5" fillId="5" borderId="9" xfId="0" applyFont="1" applyFill="1" applyBorder="1" applyAlignment="1">
      <alignment vertical="center"/>
    </xf>
    <xf numFmtId="0" fontId="5" fillId="5" borderId="3" xfId="0" applyFont="1" applyFill="1" applyBorder="1" applyAlignment="1">
      <alignment horizontal="center" vertical="center"/>
    </xf>
    <xf numFmtId="0" fontId="13" fillId="7" borderId="0" xfId="0" applyFont="1" applyFill="1"/>
    <xf numFmtId="0" fontId="0" fillId="7" borderId="6" xfId="0" applyFill="1" applyBorder="1" applyProtection="1">
      <protection locked="0"/>
    </xf>
    <xf numFmtId="0" fontId="0" fillId="5" borderId="11" xfId="0" applyFill="1" applyBorder="1" applyProtection="1">
      <protection locked="0"/>
    </xf>
    <xf numFmtId="0" fontId="0" fillId="5" borderId="1" xfId="0" applyFill="1" applyBorder="1" applyProtection="1">
      <protection locked="0"/>
    </xf>
    <xf numFmtId="164" fontId="0" fillId="5" borderId="11" xfId="0" applyNumberFormat="1" applyFill="1" applyBorder="1" applyAlignment="1" applyProtection="1">
      <alignment horizontal="center"/>
      <protection locked="0"/>
    </xf>
    <xf numFmtId="0" fontId="14" fillId="7" borderId="8" xfId="0" applyFont="1" applyFill="1" applyBorder="1"/>
    <xf numFmtId="164" fontId="14" fillId="7" borderId="8" xfId="0" applyNumberFormat="1" applyFont="1" applyFill="1" applyBorder="1" applyAlignment="1">
      <alignment horizontal="center"/>
    </xf>
    <xf numFmtId="0" fontId="0" fillId="8" borderId="1" xfId="0" applyFill="1" applyBorder="1" applyAlignment="1">
      <alignment horizontal="center" vertical="center"/>
    </xf>
    <xf numFmtId="0" fontId="0" fillId="0" borderId="0" xfId="0" applyAlignment="1">
      <alignment horizontal="right"/>
    </xf>
    <xf numFmtId="0" fontId="0" fillId="0" borderId="0" xfId="0" quotePrefix="1"/>
    <xf numFmtId="0" fontId="0" fillId="7" borderId="1" xfId="0" applyFill="1" applyBorder="1" applyAlignment="1">
      <alignment horizontal="center" vertical="center"/>
    </xf>
    <xf numFmtId="0" fontId="5" fillId="7" borderId="0" xfId="0" applyFont="1" applyFill="1" applyAlignment="1">
      <alignment horizontal="left" vertical="center" wrapText="1"/>
    </xf>
    <xf numFmtId="0" fontId="5" fillId="7" borderId="0" xfId="0" applyFont="1" applyFill="1" applyAlignment="1">
      <alignment horizontal="center" wrapText="1"/>
    </xf>
    <xf numFmtId="0" fontId="6" fillId="2" borderId="1" xfId="0" applyFont="1" applyFill="1" applyBorder="1" applyAlignment="1">
      <alignment horizontal="center" vertical="center"/>
    </xf>
    <xf numFmtId="0" fontId="8" fillId="2" borderId="2" xfId="0" applyFont="1" applyFill="1" applyBorder="1" applyAlignment="1">
      <alignment vertical="center"/>
    </xf>
    <xf numFmtId="0" fontId="6" fillId="7" borderId="0" xfId="0" applyFont="1" applyFill="1" applyAlignment="1">
      <alignment horizontal="left"/>
    </xf>
    <xf numFmtId="0" fontId="14" fillId="7" borderId="0" xfId="0" applyFont="1" applyFill="1"/>
    <xf numFmtId="14" fontId="14" fillId="7" borderId="1" xfId="0" applyNumberFormat="1" applyFont="1" applyFill="1" applyBorder="1" applyAlignment="1">
      <alignment horizontal="center" vertical="center" wrapText="1"/>
    </xf>
    <xf numFmtId="14" fontId="14" fillId="5" borderId="1" xfId="0" applyNumberFormat="1" applyFont="1" applyFill="1" applyBorder="1" applyAlignment="1" applyProtection="1">
      <alignment horizontal="center" vertical="center"/>
      <protection locked="0"/>
    </xf>
    <xf numFmtId="0" fontId="3" fillId="5" borderId="1" xfId="0" applyFont="1" applyFill="1" applyBorder="1" applyAlignment="1" applyProtection="1">
      <alignment vertical="center"/>
      <protection locked="0"/>
    </xf>
    <xf numFmtId="0" fontId="0" fillId="7" borderId="0" xfId="0" applyFill="1" applyAlignment="1">
      <alignment vertical="top"/>
    </xf>
    <xf numFmtId="0" fontId="7" fillId="2" borderId="0" xfId="0" applyFont="1" applyFill="1"/>
    <xf numFmtId="0" fontId="7" fillId="0" borderId="17" xfId="0" applyFont="1" applyBorder="1"/>
    <xf numFmtId="0" fontId="0" fillId="0" borderId="17" xfId="0" applyBorder="1"/>
    <xf numFmtId="0" fontId="0" fillId="0" borderId="16" xfId="0" applyBorder="1"/>
    <xf numFmtId="0" fontId="0" fillId="9" borderId="1"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6" borderId="11" xfId="0" applyFill="1" applyBorder="1" applyAlignment="1" applyProtection="1">
      <alignment horizontal="center" vertical="center"/>
      <protection locked="0"/>
    </xf>
    <xf numFmtId="0" fontId="5" fillId="5" borderId="8" xfId="0" applyFont="1" applyFill="1" applyBorder="1" applyProtection="1">
      <protection locked="0"/>
    </xf>
    <xf numFmtId="0" fontId="0" fillId="5" borderId="8" xfId="0" applyFill="1" applyBorder="1" applyProtection="1">
      <protection locked="0"/>
    </xf>
    <xf numFmtId="0" fontId="1" fillId="2" borderId="0" xfId="0" applyFont="1" applyFill="1"/>
    <xf numFmtId="0" fontId="4" fillId="5" borderId="8" xfId="0" applyFont="1" applyFill="1" applyBorder="1" applyProtection="1">
      <protection locked="0"/>
    </xf>
    <xf numFmtId="0" fontId="4" fillId="7" borderId="8" xfId="0" applyFont="1" applyFill="1" applyBorder="1"/>
    <xf numFmtId="0" fontId="6" fillId="7" borderId="8" xfId="0" applyFont="1" applyFill="1" applyBorder="1"/>
    <xf numFmtId="0" fontId="0" fillId="7" borderId="0" xfId="0" applyFill="1" applyAlignment="1">
      <alignment horizontal="left" vertical="top" wrapText="1"/>
    </xf>
    <xf numFmtId="0" fontId="0" fillId="7" borderId="0" xfId="0" applyFill="1" applyAlignment="1">
      <alignment wrapText="1"/>
    </xf>
    <xf numFmtId="0" fontId="1" fillId="5" borderId="8" xfId="0" applyFont="1" applyFill="1" applyBorder="1" applyProtection="1">
      <protection locked="0"/>
    </xf>
    <xf numFmtId="0" fontId="8" fillId="2" borderId="14" xfId="0" applyFont="1" applyFill="1" applyBorder="1"/>
    <xf numFmtId="49" fontId="2" fillId="0" borderId="1" xfId="0" applyNumberFormat="1" applyFont="1" applyBorder="1" applyAlignment="1">
      <alignment vertical="top"/>
    </xf>
    <xf numFmtId="0" fontId="0" fillId="2" borderId="13" xfId="0" applyFill="1" applyBorder="1" applyAlignment="1">
      <alignment vertical="top"/>
    </xf>
    <xf numFmtId="0" fontId="0" fillId="2" borderId="13" xfId="0" applyFill="1" applyBorder="1" applyAlignment="1">
      <alignment horizontal="left" vertical="top"/>
    </xf>
    <xf numFmtId="49" fontId="2" fillId="0" borderId="11" xfId="0" applyNumberFormat="1" applyFont="1" applyBorder="1" applyAlignment="1">
      <alignment vertical="top"/>
    </xf>
    <xf numFmtId="0" fontId="0" fillId="2" borderId="1" xfId="0" applyFill="1" applyBorder="1" applyAlignment="1">
      <alignment vertical="top"/>
    </xf>
    <xf numFmtId="0" fontId="0" fillId="2" borderId="1" xfId="0" applyFill="1" applyBorder="1" applyAlignment="1">
      <alignment horizontal="left" vertical="top"/>
    </xf>
    <xf numFmtId="49" fontId="2" fillId="4" borderId="14" xfId="0" applyNumberFormat="1" applyFont="1" applyFill="1" applyBorder="1" applyAlignment="1">
      <alignment vertical="top"/>
    </xf>
    <xf numFmtId="49" fontId="2" fillId="4" borderId="12" xfId="0" applyNumberFormat="1" applyFont="1" applyFill="1" applyBorder="1" applyAlignment="1">
      <alignment vertical="top"/>
    </xf>
    <xf numFmtId="0" fontId="2" fillId="4" borderId="12" xfId="0" applyFont="1" applyFill="1" applyBorder="1"/>
    <xf numFmtId="0" fontId="0" fillId="7" borderId="12" xfId="0" applyFill="1" applyBorder="1" applyAlignment="1">
      <alignment vertical="top"/>
    </xf>
    <xf numFmtId="0" fontId="0" fillId="2" borderId="10" xfId="0" applyFill="1" applyBorder="1" applyAlignment="1">
      <alignment horizontal="left" vertical="top"/>
    </xf>
    <xf numFmtId="0" fontId="0" fillId="2" borderId="4" xfId="0" applyFill="1" applyBorder="1" applyAlignment="1">
      <alignment horizontal="left" vertical="top"/>
    </xf>
    <xf numFmtId="0" fontId="0" fillId="7" borderId="8" xfId="0" applyFill="1" applyBorder="1"/>
    <xf numFmtId="0" fontId="0" fillId="5" borderId="8" xfId="0" applyFill="1" applyBorder="1" applyAlignment="1" applyProtection="1">
      <alignment horizontal="left"/>
      <protection locked="0"/>
    </xf>
    <xf numFmtId="14" fontId="0" fillId="5" borderId="8" xfId="0" applyNumberFormat="1" applyFill="1" applyBorder="1" applyAlignment="1" applyProtection="1">
      <alignment horizontal="center"/>
      <protection locked="0"/>
    </xf>
    <xf numFmtId="14" fontId="0" fillId="5" borderId="8" xfId="0" applyNumberFormat="1" applyFill="1" applyBorder="1" applyAlignment="1" applyProtection="1">
      <alignment horizontal="left"/>
      <protection locked="0"/>
    </xf>
    <xf numFmtId="0" fontId="0" fillId="7" borderId="1" xfId="0" applyFill="1" applyBorder="1" applyAlignment="1">
      <alignment horizontal="center" vertical="center"/>
    </xf>
    <xf numFmtId="0" fontId="0" fillId="5" borderId="1" xfId="0" applyFill="1" applyBorder="1" applyAlignment="1" applyProtection="1">
      <alignment horizontal="left"/>
      <protection locked="0"/>
    </xf>
    <xf numFmtId="0" fontId="6" fillId="2" borderId="14"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8" fillId="7" borderId="10" xfId="0" applyFont="1" applyFill="1" applyBorder="1" applyAlignment="1">
      <alignment horizontal="center" vertical="center" wrapText="1"/>
    </xf>
    <xf numFmtId="0" fontId="8" fillId="7" borderId="11" xfId="0" applyFont="1" applyFill="1" applyBorder="1" applyAlignment="1">
      <alignment horizontal="center" vertical="center"/>
    </xf>
    <xf numFmtId="0" fontId="6" fillId="5" borderId="2"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6" fillId="5" borderId="4"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0" fontId="6" fillId="5" borderId="11" xfId="0" applyFont="1" applyFill="1" applyBorder="1" applyAlignment="1" applyProtection="1">
      <alignment horizontal="center" vertical="center" wrapText="1"/>
      <protection locked="0"/>
    </xf>
    <xf numFmtId="0" fontId="18" fillId="9"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19" fillId="3" borderId="1" xfId="0" applyFont="1" applyFill="1" applyBorder="1" applyAlignment="1">
      <alignment horizontal="center" vertical="center"/>
    </xf>
    <xf numFmtId="0" fontId="18" fillId="6" borderId="1" xfId="0" applyFont="1" applyFill="1" applyBorder="1" applyAlignment="1">
      <alignment horizontal="center" vertical="center"/>
    </xf>
    <xf numFmtId="0" fontId="0" fillId="5" borderId="5" xfId="0" applyFill="1" applyBorder="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5" borderId="6"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5" borderId="8"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0" fillId="7" borderId="0" xfId="0" applyFill="1" applyAlignment="1">
      <alignment horizontal="center" wrapText="1"/>
    </xf>
    <xf numFmtId="0" fontId="3" fillId="7" borderId="0" xfId="0" applyFont="1" applyFill="1" applyAlignment="1">
      <alignment horizontal="left" vertical="top" wrapText="1"/>
    </xf>
    <xf numFmtId="0" fontId="0" fillId="5" borderId="8" xfId="0" applyFill="1" applyBorder="1" applyAlignment="1" applyProtection="1">
      <protection locked="0"/>
    </xf>
    <xf numFmtId="0" fontId="0" fillId="5" borderId="8" xfId="0" applyFill="1" applyBorder="1" applyAlignment="1" applyProtection="1">
      <alignment horizontal="center"/>
      <protection locked="0"/>
    </xf>
    <xf numFmtId="0" fontId="14" fillId="7" borderId="8" xfId="0" applyFont="1" applyFill="1" applyBorder="1" applyAlignment="1"/>
    <xf numFmtId="0" fontId="0" fillId="0" borderId="8" xfId="0" applyBorder="1" applyAlignment="1"/>
    <xf numFmtId="0" fontId="7" fillId="5" borderId="14" xfId="0" applyFont="1" applyFill="1" applyBorder="1" applyAlignment="1" applyProtection="1">
      <protection locked="0"/>
    </xf>
    <xf numFmtId="0" fontId="0" fillId="0" borderId="12" xfId="0" applyBorder="1" applyAlignment="1" applyProtection="1">
      <protection locked="0"/>
    </xf>
    <xf numFmtId="0" fontId="0" fillId="0" borderId="13" xfId="0" applyBorder="1" applyAlignment="1" applyProtection="1">
      <protection locked="0"/>
    </xf>
    <xf numFmtId="0" fontId="5" fillId="7" borderId="5" xfId="0" applyFont="1" applyFill="1" applyBorder="1" applyAlignment="1">
      <alignment horizontal="left" vertical="center" wrapText="1"/>
    </xf>
    <xf numFmtId="0" fontId="5" fillId="7" borderId="5" xfId="0" applyFont="1" applyFill="1" applyBorder="1" applyAlignment="1">
      <alignment horizontal="left" vertical="center"/>
    </xf>
    <xf numFmtId="0" fontId="9" fillId="9" borderId="2" xfId="0" applyFont="1" applyFill="1" applyBorder="1" applyAlignment="1">
      <alignment horizontal="center" vertical="center"/>
    </xf>
    <xf numFmtId="0" fontId="9" fillId="9" borderId="3" xfId="0" applyFont="1" applyFill="1" applyBorder="1" applyAlignment="1">
      <alignment horizontal="center" vertical="center"/>
    </xf>
    <xf numFmtId="0" fontId="9" fillId="9" borderId="4" xfId="0" applyFont="1" applyFill="1" applyBorder="1" applyAlignment="1">
      <alignment horizontal="center" vertical="center"/>
    </xf>
    <xf numFmtId="0" fontId="9" fillId="9" borderId="5" xfId="0" applyFont="1" applyFill="1" applyBorder="1" applyAlignment="1">
      <alignment horizontal="center" vertical="center"/>
    </xf>
    <xf numFmtId="0" fontId="9" fillId="9" borderId="0" xfId="0" applyFont="1" applyFill="1" applyAlignment="1">
      <alignment horizontal="center" vertical="center"/>
    </xf>
    <xf numFmtId="0" fontId="9" fillId="9" borderId="6" xfId="0" applyFont="1" applyFill="1" applyBorder="1" applyAlignment="1">
      <alignment horizontal="center" vertical="center"/>
    </xf>
    <xf numFmtId="0" fontId="9" fillId="3" borderId="2" xfId="0" quotePrefix="1"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0" xfId="0" applyFont="1" applyFill="1" applyAlignment="1">
      <alignment horizontal="center" vertical="center"/>
    </xf>
    <xf numFmtId="0" fontId="9" fillId="3" borderId="6"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0" xfId="0" applyFont="1" applyFill="1" applyAlignment="1">
      <alignment horizontal="center" vertical="center"/>
    </xf>
    <xf numFmtId="0" fontId="9" fillId="6" borderId="6" xfId="0" applyFont="1" applyFill="1" applyBorder="1" applyAlignment="1">
      <alignment horizontal="center" vertical="center"/>
    </xf>
    <xf numFmtId="0" fontId="5" fillId="7" borderId="0" xfId="0" applyFont="1" applyFill="1" applyAlignment="1">
      <alignment horizontal="left" vertical="center" wrapText="1"/>
    </xf>
    <xf numFmtId="0" fontId="5" fillId="7" borderId="3" xfId="0" applyFont="1" applyFill="1" applyBorder="1" applyAlignment="1">
      <alignment horizontal="center" wrapText="1"/>
    </xf>
    <xf numFmtId="0" fontId="5" fillId="7" borderId="0" xfId="0" applyFont="1" applyFill="1" applyAlignment="1">
      <alignment horizontal="center" wrapText="1"/>
    </xf>
    <xf numFmtId="49" fontId="2" fillId="5" borderId="14" xfId="0" applyNumberFormat="1" applyFont="1" applyFill="1" applyBorder="1" applyAlignment="1" applyProtection="1">
      <alignment horizontal="left" vertical="top" wrapText="1"/>
      <protection locked="0"/>
    </xf>
    <xf numFmtId="49" fontId="2" fillId="5" borderId="13" xfId="0" applyNumberFormat="1" applyFont="1" applyFill="1" applyBorder="1" applyAlignment="1" applyProtection="1">
      <alignment horizontal="left" vertical="top" wrapText="1"/>
      <protection locked="0"/>
    </xf>
    <xf numFmtId="0" fontId="11" fillId="2" borderId="14"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49" fontId="2" fillId="5" borderId="7" xfId="0" applyNumberFormat="1" applyFont="1" applyFill="1" applyBorder="1" applyAlignment="1" applyProtection="1">
      <alignment horizontal="left" vertical="top" wrapText="1"/>
      <protection locked="0"/>
    </xf>
    <xf numFmtId="49" fontId="2" fillId="5" borderId="9" xfId="0" applyNumberFormat="1" applyFont="1" applyFill="1" applyBorder="1" applyAlignment="1" applyProtection="1">
      <alignment horizontal="left" vertical="top" wrapText="1"/>
      <protection locked="0"/>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0" fillId="7" borderId="0" xfId="0" applyFill="1" applyAlignment="1">
      <alignment vertical="top"/>
    </xf>
    <xf numFmtId="0" fontId="0" fillId="0" borderId="0" xfId="0" applyAlignment="1"/>
    <xf numFmtId="0" fontId="5" fillId="7" borderId="12" xfId="0" applyFont="1" applyFill="1" applyBorder="1" applyAlignment="1">
      <alignment horizontal="left" vertical="center" wrapText="1"/>
    </xf>
    <xf numFmtId="0" fontId="5" fillId="7" borderId="13" xfId="0" applyFont="1" applyFill="1" applyBorder="1" applyAlignment="1">
      <alignment horizontal="left" vertical="center" wrapText="1"/>
    </xf>
    <xf numFmtId="0" fontId="5" fillId="7" borderId="0" xfId="0" applyFont="1" applyFill="1" applyAlignment="1">
      <alignment horizontal="left" vertical="top" wrapText="1"/>
    </xf>
    <xf numFmtId="0" fontId="15" fillId="7" borderId="2" xfId="0" applyFont="1" applyFill="1" applyBorder="1" applyAlignment="1">
      <alignment horizontal="center" vertical="center"/>
    </xf>
    <xf numFmtId="0" fontId="15" fillId="7" borderId="3"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5" borderId="2" xfId="0" applyFont="1" applyFill="1" applyBorder="1" applyAlignment="1" applyProtection="1">
      <alignment wrapText="1"/>
      <protection locked="0"/>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0" xfId="0"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4" fillId="2" borderId="8" xfId="0" applyFont="1" applyFill="1" applyBorder="1" applyAlignment="1">
      <alignment horizontal="center" vertical="center"/>
    </xf>
    <xf numFmtId="0" fontId="1" fillId="5" borderId="8" xfId="0" applyFont="1" applyFill="1" applyBorder="1" applyAlignment="1" applyProtection="1">
      <alignment horizontal="center"/>
      <protection locked="0"/>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textRotation="90" wrapText="1"/>
    </xf>
    <xf numFmtId="0" fontId="6" fillId="2" borderId="11" xfId="0" applyFont="1" applyFill="1" applyBorder="1" applyAlignment="1">
      <alignment horizontal="center" vertical="center" textRotation="90"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6" fillId="7" borderId="14"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13" xfId="0" applyFont="1" applyFill="1" applyBorder="1" applyAlignment="1">
      <alignment horizontal="center" vertical="center"/>
    </xf>
    <xf numFmtId="0" fontId="6" fillId="7" borderId="0" xfId="0" applyFont="1" applyFill="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14" fillId="7" borderId="8" xfId="0" applyFont="1" applyFill="1" applyBorder="1" applyAlignment="1">
      <alignment horizontal="left"/>
    </xf>
    <xf numFmtId="0" fontId="14" fillId="7" borderId="12" xfId="0" applyFont="1" applyFill="1" applyBorder="1" applyAlignment="1">
      <alignment horizontal="left"/>
    </xf>
    <xf numFmtId="0" fontId="0" fillId="0" borderId="12" xfId="0" applyBorder="1" applyAlignment="1"/>
    <xf numFmtId="0" fontId="14" fillId="7" borderId="14" xfId="0" applyFont="1" applyFill="1" applyBorder="1" applyAlignment="1">
      <alignment horizontal="left" vertical="center"/>
    </xf>
    <xf numFmtId="0" fontId="14" fillId="7" borderId="12" xfId="0" applyFont="1" applyFill="1" applyBorder="1" applyAlignment="1">
      <alignment horizontal="left" vertical="center"/>
    </xf>
    <xf numFmtId="0" fontId="14" fillId="7" borderId="13" xfId="0" applyFont="1" applyFill="1" applyBorder="1" applyAlignment="1">
      <alignment horizontal="left" vertical="center"/>
    </xf>
    <xf numFmtId="0" fontId="14" fillId="7" borderId="14" xfId="0" applyFont="1" applyFill="1" applyBorder="1" applyAlignment="1">
      <alignment horizontal="left" vertical="center" wrapText="1"/>
    </xf>
    <xf numFmtId="0" fontId="0" fillId="7" borderId="0" xfId="0" applyFill="1" applyAlignment="1">
      <alignment horizontal="left" vertical="top" wrapText="1"/>
    </xf>
  </cellXfs>
  <cellStyles count="1">
    <cellStyle name="Standard" xfId="0" builtinId="0"/>
  </cellStyles>
  <dxfs count="11">
    <dxf>
      <fill>
        <patternFill>
          <bgColor rgb="FFFF0000"/>
        </patternFill>
      </fill>
    </dxf>
    <dxf>
      <fill>
        <patternFill>
          <bgColor rgb="FFFFFF00"/>
        </patternFill>
      </fill>
    </dxf>
    <dxf>
      <fill>
        <patternFill>
          <bgColor rgb="FF33CC33"/>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FF0000"/>
        </patternFill>
      </fill>
    </dxf>
    <dxf>
      <fill>
        <patternFill>
          <bgColor rgb="FFFFFF00"/>
        </patternFill>
      </fill>
    </dxf>
    <dxf>
      <font>
        <color theme="0"/>
      </font>
      <fill>
        <patternFill>
          <bgColor rgb="FF33CC33"/>
        </patternFill>
      </fill>
    </dxf>
  </dxfs>
  <tableStyles count="0" defaultTableStyle="TableStyleMedium9" defaultPivotStyle="PivotStyleLight16"/>
  <colors>
    <mruColors>
      <color rgb="FF33CC33"/>
      <color rgb="FFFFFF66"/>
      <color rgb="FFFFFFCC"/>
      <color rgb="FF00CC00"/>
      <color rgb="FFFFFF99"/>
      <color rgb="FFD9FFD9"/>
      <color rgb="FF0000FF"/>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view="pageLayout" zoomScaleNormal="100" zoomScaleSheetLayoutView="80" workbookViewId="0">
      <selection activeCell="D24" sqref="D24:F24"/>
    </sheetView>
  </sheetViews>
  <sheetFormatPr baseColWidth="10" defaultColWidth="11.42578125" defaultRowHeight="15" x14ac:dyDescent="0.25"/>
  <cols>
    <col min="1" max="1" width="14.140625" customWidth="1"/>
    <col min="2" max="2" width="9.85546875" customWidth="1"/>
    <col min="4" max="4" width="9.85546875" customWidth="1"/>
    <col min="5" max="5" width="14.5703125" customWidth="1"/>
    <col min="6" max="6" width="12.85546875" customWidth="1"/>
    <col min="7" max="7" width="2.7109375" customWidth="1"/>
    <col min="9" max="9" width="18.85546875" customWidth="1"/>
    <col min="10" max="10" width="6.28515625" customWidth="1"/>
    <col min="13" max="13" width="12.28515625" customWidth="1"/>
  </cols>
  <sheetData>
    <row r="1" spans="1:13" s="1" customFormat="1" ht="23.25" x14ac:dyDescent="0.35">
      <c r="A1" s="38" t="s">
        <v>217</v>
      </c>
      <c r="B1" s="29"/>
      <c r="C1" s="29"/>
      <c r="D1" s="29"/>
      <c r="E1" s="29"/>
      <c r="F1" s="29"/>
      <c r="G1" s="29"/>
      <c r="H1" s="29"/>
      <c r="I1" s="29"/>
      <c r="J1" s="29"/>
      <c r="K1" s="29"/>
      <c r="L1" s="29"/>
      <c r="M1" s="29"/>
    </row>
    <row r="2" spans="1:13" x14ac:dyDescent="0.25">
      <c r="A2" s="22"/>
      <c r="B2" s="22"/>
      <c r="C2" s="22"/>
      <c r="D2" s="22"/>
      <c r="E2" s="22"/>
      <c r="F2" s="22"/>
      <c r="G2" s="22"/>
      <c r="H2" s="22"/>
      <c r="I2" s="22"/>
      <c r="J2" s="22"/>
      <c r="K2" s="22"/>
      <c r="L2" s="22"/>
      <c r="M2" s="22"/>
    </row>
    <row r="3" spans="1:13" ht="15.75" x14ac:dyDescent="0.25">
      <c r="A3" s="30" t="s">
        <v>0</v>
      </c>
      <c r="B3" s="121"/>
      <c r="C3" s="121"/>
      <c r="D3" s="121"/>
      <c r="E3" s="22"/>
      <c r="F3" s="22"/>
      <c r="G3" s="30" t="s">
        <v>1</v>
      </c>
      <c r="H3" s="121"/>
      <c r="I3" s="121"/>
      <c r="J3" s="22"/>
      <c r="K3" s="27" t="s">
        <v>2</v>
      </c>
      <c r="L3" s="123"/>
      <c r="M3" s="123"/>
    </row>
    <row r="4" spans="1:13" x14ac:dyDescent="0.25">
      <c r="A4" s="27" t="s">
        <v>3</v>
      </c>
      <c r="B4" s="121"/>
      <c r="C4" s="121"/>
      <c r="D4" s="121"/>
      <c r="E4" s="22"/>
      <c r="G4" s="27" t="s">
        <v>4</v>
      </c>
      <c r="H4" s="121"/>
      <c r="I4" s="121"/>
      <c r="J4" s="22"/>
      <c r="K4" s="27" t="s">
        <v>5</v>
      </c>
      <c r="L4" s="123"/>
      <c r="M4" s="123"/>
    </row>
    <row r="5" spans="1:13" x14ac:dyDescent="0.25">
      <c r="A5" s="27" t="s">
        <v>6</v>
      </c>
      <c r="B5" s="121"/>
      <c r="C5" s="121"/>
      <c r="D5" s="121"/>
      <c r="E5" s="22"/>
      <c r="F5" s="22"/>
      <c r="G5" s="22"/>
      <c r="H5" s="121"/>
      <c r="I5" s="121"/>
      <c r="J5" s="22"/>
      <c r="K5" s="22"/>
      <c r="L5" s="22"/>
      <c r="M5" s="22"/>
    </row>
    <row r="6" spans="1:13" x14ac:dyDescent="0.25">
      <c r="A6" s="22"/>
      <c r="B6" s="121"/>
      <c r="C6" s="121"/>
      <c r="D6" s="121"/>
      <c r="E6" s="22"/>
      <c r="F6" s="22"/>
      <c r="G6" s="22"/>
      <c r="H6" s="22"/>
      <c r="I6" s="22"/>
      <c r="J6" s="22"/>
      <c r="K6" s="22"/>
      <c r="L6" s="22"/>
      <c r="M6" s="22"/>
    </row>
    <row r="7" spans="1:13" x14ac:dyDescent="0.25">
      <c r="A7" s="22"/>
      <c r="B7" s="22"/>
      <c r="C7" s="22"/>
      <c r="D7" s="22"/>
      <c r="E7" s="22"/>
      <c r="F7" s="22"/>
      <c r="G7" s="22"/>
      <c r="H7" s="22"/>
      <c r="I7" s="22"/>
      <c r="J7" s="22"/>
      <c r="K7" s="22"/>
      <c r="L7" s="22"/>
      <c r="M7" s="22"/>
    </row>
    <row r="8" spans="1:13" ht="24" customHeight="1" x14ac:dyDescent="0.25">
      <c r="A8" s="2" t="s">
        <v>7</v>
      </c>
      <c r="B8" s="126" t="s">
        <v>8</v>
      </c>
      <c r="C8" s="127"/>
      <c r="D8" s="127"/>
      <c r="E8" s="128"/>
      <c r="F8" s="79" t="s">
        <v>9</v>
      </c>
      <c r="G8" s="3"/>
      <c r="H8" s="80" t="s">
        <v>10</v>
      </c>
      <c r="I8" s="4"/>
      <c r="J8" s="4"/>
      <c r="K8" s="4"/>
      <c r="L8" s="4"/>
      <c r="M8" s="5"/>
    </row>
    <row r="9" spans="1:13" ht="15.75" customHeight="1" x14ac:dyDescent="0.25">
      <c r="A9" s="137"/>
      <c r="B9" s="131"/>
      <c r="C9" s="132"/>
      <c r="D9" s="132"/>
      <c r="E9" s="133"/>
      <c r="F9" s="129" t="str">
        <f>IF(('Potential Analysis'!F104)="","",('Potential Analysis'!F104))</f>
        <v/>
      </c>
      <c r="G9" s="21"/>
      <c r="H9" s="21" t="s">
        <v>11</v>
      </c>
      <c r="I9" s="22"/>
      <c r="J9" s="23"/>
      <c r="K9" s="23"/>
      <c r="L9" s="23"/>
      <c r="M9" s="67"/>
    </row>
    <row r="10" spans="1:13" ht="15.75" customHeight="1" x14ac:dyDescent="0.25">
      <c r="A10" s="138"/>
      <c r="B10" s="134"/>
      <c r="C10" s="135"/>
      <c r="D10" s="135"/>
      <c r="E10" s="136"/>
      <c r="F10" s="130"/>
      <c r="G10" s="21"/>
      <c r="H10" s="149"/>
      <c r="I10" s="150"/>
      <c r="J10" s="150"/>
      <c r="K10" s="150"/>
      <c r="L10" s="150"/>
      <c r="M10" s="151"/>
    </row>
    <row r="11" spans="1:13" ht="13.5" customHeight="1" x14ac:dyDescent="0.25">
      <c r="A11" s="139" t="s">
        <v>12</v>
      </c>
      <c r="B11" s="140" t="s">
        <v>13</v>
      </c>
      <c r="C11" s="140"/>
      <c r="D11" s="141" t="s">
        <v>14</v>
      </c>
      <c r="E11" s="142"/>
      <c r="F11" s="143"/>
      <c r="G11" s="21"/>
      <c r="H11" s="149"/>
      <c r="I11" s="150"/>
      <c r="J11" s="150"/>
      <c r="K11" s="150"/>
      <c r="L11" s="150"/>
      <c r="M11" s="151"/>
    </row>
    <row r="12" spans="1:13" ht="13.5" customHeight="1" x14ac:dyDescent="0.25">
      <c r="A12" s="139"/>
      <c r="B12" s="140"/>
      <c r="C12" s="140"/>
      <c r="D12" s="144"/>
      <c r="E12" s="145"/>
      <c r="F12" s="146"/>
      <c r="G12" s="21"/>
      <c r="H12" s="149"/>
      <c r="I12" s="150"/>
      <c r="J12" s="150"/>
      <c r="K12" s="150"/>
      <c r="L12" s="150"/>
      <c r="M12" s="151"/>
    </row>
    <row r="13" spans="1:13" ht="13.5" customHeight="1" x14ac:dyDescent="0.25">
      <c r="A13" s="147" t="s">
        <v>15</v>
      </c>
      <c r="B13" s="140" t="s">
        <v>16</v>
      </c>
      <c r="C13" s="140"/>
      <c r="D13" s="141" t="s">
        <v>17</v>
      </c>
      <c r="E13" s="142"/>
      <c r="F13" s="143"/>
      <c r="G13" s="21"/>
      <c r="H13" s="21" t="s">
        <v>18</v>
      </c>
      <c r="I13" s="22"/>
      <c r="J13" s="22"/>
      <c r="K13" s="22"/>
      <c r="L13" s="23"/>
      <c r="M13" s="67"/>
    </row>
    <row r="14" spans="1:13" ht="13.5" customHeight="1" x14ac:dyDescent="0.25">
      <c r="A14" s="147"/>
      <c r="B14" s="140"/>
      <c r="C14" s="140"/>
      <c r="D14" s="144"/>
      <c r="E14" s="145"/>
      <c r="F14" s="146"/>
      <c r="G14" s="21"/>
      <c r="H14" s="149"/>
      <c r="I14" s="150"/>
      <c r="J14" s="150"/>
      <c r="K14" s="150"/>
      <c r="L14" s="150"/>
      <c r="M14" s="151"/>
    </row>
    <row r="15" spans="1:13" ht="13.5" customHeight="1" x14ac:dyDescent="0.25">
      <c r="A15" s="148" t="s">
        <v>19</v>
      </c>
      <c r="B15" s="140" t="s">
        <v>20</v>
      </c>
      <c r="C15" s="140"/>
      <c r="D15" s="141" t="s">
        <v>21</v>
      </c>
      <c r="E15" s="142"/>
      <c r="F15" s="143"/>
      <c r="G15" s="21"/>
      <c r="H15" s="149"/>
      <c r="I15" s="150"/>
      <c r="J15" s="150"/>
      <c r="K15" s="150"/>
      <c r="L15" s="150"/>
      <c r="M15" s="151"/>
    </row>
    <row r="16" spans="1:13" ht="13.5" customHeight="1" x14ac:dyDescent="0.25">
      <c r="A16" s="148"/>
      <c r="B16" s="140"/>
      <c r="C16" s="140"/>
      <c r="D16" s="144"/>
      <c r="E16" s="145"/>
      <c r="F16" s="146"/>
      <c r="G16" s="21"/>
      <c r="H16" s="149"/>
      <c r="I16" s="150"/>
      <c r="J16" s="150"/>
      <c r="K16" s="150"/>
      <c r="L16" s="150"/>
      <c r="M16" s="151"/>
    </row>
    <row r="17" spans="1:13" ht="12.75" customHeight="1" x14ac:dyDescent="0.25">
      <c r="A17" s="26" t="s">
        <v>22</v>
      </c>
      <c r="B17" s="22"/>
      <c r="C17" s="22"/>
      <c r="D17" s="22"/>
      <c r="E17" s="22"/>
      <c r="F17" s="22"/>
      <c r="G17" s="22"/>
      <c r="H17" s="149"/>
      <c r="I17" s="150"/>
      <c r="J17" s="150"/>
      <c r="K17" s="150"/>
      <c r="L17" s="150"/>
      <c r="M17" s="151"/>
    </row>
    <row r="18" spans="1:13" x14ac:dyDescent="0.25">
      <c r="A18" s="22"/>
      <c r="B18" s="22"/>
      <c r="C18" s="22"/>
      <c r="D18" s="22"/>
      <c r="E18" s="22"/>
      <c r="F18" s="22"/>
      <c r="G18" s="22"/>
      <c r="H18" s="149"/>
      <c r="I18" s="150"/>
      <c r="J18" s="150"/>
      <c r="K18" s="150"/>
      <c r="L18" s="150"/>
      <c r="M18" s="151"/>
    </row>
    <row r="19" spans="1:13" ht="15.75" x14ac:dyDescent="0.25">
      <c r="A19" s="103" t="s">
        <v>23</v>
      </c>
      <c r="B19" s="22"/>
      <c r="C19" s="22"/>
      <c r="D19" s="22"/>
      <c r="E19" s="22"/>
      <c r="F19" s="22"/>
      <c r="G19" s="22"/>
      <c r="H19" s="21" t="s">
        <v>24</v>
      </c>
      <c r="I19" s="23"/>
      <c r="J19" s="23"/>
      <c r="K19" s="23"/>
      <c r="L19" s="23"/>
      <c r="M19" s="67"/>
    </row>
    <row r="20" spans="1:13" x14ac:dyDescent="0.25">
      <c r="A20" s="24" t="s">
        <v>25</v>
      </c>
      <c r="B20" s="24" t="s">
        <v>26</v>
      </c>
      <c r="C20" s="24" t="s">
        <v>27</v>
      </c>
      <c r="D20" s="124" t="s">
        <v>28</v>
      </c>
      <c r="E20" s="124"/>
      <c r="F20" s="124"/>
      <c r="G20" s="22"/>
      <c r="H20" s="149"/>
      <c r="I20" s="150"/>
      <c r="J20" s="150"/>
      <c r="K20" s="150"/>
      <c r="L20" s="150"/>
      <c r="M20" s="151"/>
    </row>
    <row r="21" spans="1:13" ht="15" customHeight="1" x14ac:dyDescent="0.25">
      <c r="A21" s="68"/>
      <c r="B21" s="70"/>
      <c r="C21" s="68"/>
      <c r="D21" s="125"/>
      <c r="E21" s="125"/>
      <c r="F21" s="125"/>
      <c r="G21" s="22"/>
      <c r="H21" s="149"/>
      <c r="I21" s="150"/>
      <c r="J21" s="150"/>
      <c r="K21" s="150"/>
      <c r="L21" s="150"/>
      <c r="M21" s="151"/>
    </row>
    <row r="22" spans="1:13" x14ac:dyDescent="0.25">
      <c r="A22" s="69"/>
      <c r="B22" s="70"/>
      <c r="C22" s="69"/>
      <c r="D22" s="125"/>
      <c r="E22" s="125"/>
      <c r="F22" s="125"/>
      <c r="G22" s="22"/>
      <c r="H22" s="21" t="s">
        <v>29</v>
      </c>
      <c r="I22" s="22"/>
      <c r="J22" s="23"/>
      <c r="K22" s="23"/>
      <c r="L22" s="23"/>
      <c r="M22" s="67"/>
    </row>
    <row r="23" spans="1:13" x14ac:dyDescent="0.25">
      <c r="A23" s="69"/>
      <c r="B23" s="70"/>
      <c r="C23" s="69"/>
      <c r="D23" s="125"/>
      <c r="E23" s="125"/>
      <c r="F23" s="125"/>
      <c r="G23" s="22"/>
      <c r="H23" s="149"/>
      <c r="I23" s="150"/>
      <c r="J23" s="150"/>
      <c r="K23" s="150"/>
      <c r="L23" s="150"/>
      <c r="M23" s="151"/>
    </row>
    <row r="24" spans="1:13" x14ac:dyDescent="0.25">
      <c r="A24" s="68"/>
      <c r="B24" s="70"/>
      <c r="C24" s="68"/>
      <c r="D24" s="125"/>
      <c r="E24" s="125"/>
      <c r="F24" s="125"/>
      <c r="G24" s="22"/>
      <c r="H24" s="149"/>
      <c r="I24" s="150"/>
      <c r="J24" s="150"/>
      <c r="K24" s="150"/>
      <c r="L24" s="150"/>
      <c r="M24" s="151"/>
    </row>
    <row r="25" spans="1:13" x14ac:dyDescent="0.25">
      <c r="A25" s="22"/>
      <c r="B25" s="22"/>
      <c r="C25" s="22"/>
      <c r="D25" s="22"/>
      <c r="E25" s="22"/>
      <c r="F25" s="22"/>
      <c r="G25" s="22"/>
      <c r="H25" s="149"/>
      <c r="I25" s="150"/>
      <c r="J25" s="150"/>
      <c r="K25" s="150"/>
      <c r="L25" s="150"/>
      <c r="M25" s="151"/>
    </row>
    <row r="26" spans="1:13" x14ac:dyDescent="0.25">
      <c r="A26" s="27" t="s">
        <v>30</v>
      </c>
      <c r="B26" s="121"/>
      <c r="C26" s="121"/>
      <c r="D26" s="155" t="s">
        <v>31</v>
      </c>
      <c r="E26" s="121"/>
      <c r="F26" s="121"/>
      <c r="G26" s="22"/>
      <c r="H26" s="21" t="s">
        <v>32</v>
      </c>
      <c r="I26" s="22"/>
      <c r="J26" s="23"/>
      <c r="K26" s="23"/>
      <c r="L26" s="23"/>
      <c r="M26" s="67"/>
    </row>
    <row r="27" spans="1:13" x14ac:dyDescent="0.25">
      <c r="A27" s="22"/>
      <c r="B27" s="121"/>
      <c r="C27" s="121"/>
      <c r="D27" s="155"/>
      <c r="E27" s="121"/>
      <c r="F27" s="121"/>
      <c r="G27" s="22"/>
      <c r="H27" s="149"/>
      <c r="I27" s="150"/>
      <c r="J27" s="150"/>
      <c r="K27" s="150"/>
      <c r="L27" s="150"/>
      <c r="M27" s="151"/>
    </row>
    <row r="28" spans="1:13" x14ac:dyDescent="0.25">
      <c r="A28" s="22"/>
      <c r="B28" s="121"/>
      <c r="C28" s="121"/>
      <c r="D28" s="22"/>
      <c r="E28" s="121"/>
      <c r="F28" s="121"/>
      <c r="G28" s="22"/>
      <c r="H28" s="149"/>
      <c r="I28" s="150"/>
      <c r="J28" s="150"/>
      <c r="K28" s="150"/>
      <c r="L28" s="150"/>
      <c r="M28" s="151"/>
    </row>
    <row r="29" spans="1:13" x14ac:dyDescent="0.25">
      <c r="A29" s="22"/>
      <c r="B29" s="121"/>
      <c r="C29" s="121"/>
      <c r="D29" s="22"/>
      <c r="E29" s="121"/>
      <c r="F29" s="121"/>
      <c r="G29" s="22"/>
      <c r="H29" s="152"/>
      <c r="I29" s="153"/>
      <c r="J29" s="153"/>
      <c r="K29" s="153"/>
      <c r="L29" s="153"/>
      <c r="M29" s="154"/>
    </row>
    <row r="30" spans="1:13" x14ac:dyDescent="0.25">
      <c r="A30" s="22"/>
      <c r="B30" s="121"/>
      <c r="C30" s="121"/>
      <c r="D30" s="22"/>
      <c r="E30" s="121"/>
      <c r="F30" s="121"/>
      <c r="G30" s="22"/>
      <c r="H30" s="22"/>
      <c r="I30" s="22"/>
      <c r="J30" s="22"/>
      <c r="K30" s="22"/>
      <c r="L30" s="22"/>
      <c r="M30" s="22"/>
    </row>
    <row r="31" spans="1:13" x14ac:dyDescent="0.25">
      <c r="A31" s="22"/>
      <c r="B31" s="121"/>
      <c r="C31" s="121"/>
      <c r="D31" s="22"/>
      <c r="E31" s="121"/>
      <c r="F31" s="121"/>
      <c r="G31" s="22"/>
      <c r="H31" s="22"/>
      <c r="I31" s="27" t="s">
        <v>33</v>
      </c>
      <c r="J31" s="122"/>
      <c r="K31" s="122"/>
      <c r="L31" s="22"/>
      <c r="M31" s="22"/>
    </row>
    <row r="32" spans="1:13" x14ac:dyDescent="0.25">
      <c r="A32" s="22"/>
      <c r="B32" s="121"/>
      <c r="C32" s="121"/>
      <c r="D32" s="22"/>
      <c r="E32" s="121"/>
      <c r="F32" s="121"/>
      <c r="G32" s="22"/>
      <c r="H32" s="26" t="s">
        <v>34</v>
      </c>
      <c r="I32" s="22"/>
      <c r="J32" s="22"/>
      <c r="K32" s="22"/>
      <c r="L32" s="22"/>
      <c r="M32" s="22"/>
    </row>
    <row r="33" spans="1:13" x14ac:dyDescent="0.25">
      <c r="A33" s="22"/>
      <c r="B33" s="22"/>
      <c r="C33" s="22"/>
      <c r="D33" s="22"/>
      <c r="E33" s="22"/>
      <c r="F33" s="22"/>
      <c r="G33" s="22"/>
      <c r="H33" s="22"/>
      <c r="I33" s="22"/>
      <c r="J33" s="22"/>
      <c r="K33" s="22"/>
      <c r="L33" s="22"/>
      <c r="M33" s="22"/>
    </row>
    <row r="34" spans="1:13" x14ac:dyDescent="0.25">
      <c r="A34" s="121"/>
      <c r="B34" s="121"/>
      <c r="C34" s="22"/>
      <c r="D34" s="121"/>
      <c r="E34" s="121"/>
      <c r="F34" s="22"/>
      <c r="G34" s="22"/>
      <c r="H34" s="22"/>
      <c r="I34" s="22"/>
      <c r="J34" s="121"/>
      <c r="K34" s="121"/>
      <c r="L34" s="121"/>
      <c r="M34" s="22"/>
    </row>
    <row r="35" spans="1:13" x14ac:dyDescent="0.25">
      <c r="A35" s="23" t="s">
        <v>35</v>
      </c>
      <c r="B35" s="23"/>
      <c r="C35" s="22"/>
      <c r="D35" s="22" t="s">
        <v>36</v>
      </c>
      <c r="E35" s="22"/>
      <c r="F35" s="22"/>
      <c r="G35" s="22"/>
      <c r="H35" s="22"/>
      <c r="I35" s="22"/>
      <c r="J35" s="22" t="s">
        <v>37</v>
      </c>
      <c r="K35" s="22"/>
      <c r="L35" s="22"/>
      <c r="M35" s="22"/>
    </row>
    <row r="36" spans="1:13" ht="9.75" customHeight="1" x14ac:dyDescent="0.25">
      <c r="A36" s="22"/>
      <c r="B36" s="22"/>
      <c r="C36" s="22"/>
      <c r="D36" s="22"/>
      <c r="E36" s="22"/>
      <c r="F36" s="22"/>
      <c r="G36" s="22"/>
      <c r="H36" s="22"/>
      <c r="I36" s="22"/>
      <c r="J36" s="22"/>
      <c r="K36" s="22"/>
      <c r="L36" s="22"/>
      <c r="M36" s="22"/>
    </row>
    <row r="59" ht="15" customHeight="1" x14ac:dyDescent="0.25"/>
  </sheetData>
  <sheetProtection algorithmName="SHA-512" hashValue="jYeBU57T8ciltKH+a2X7ZBn/BSq4d49XTvw9dMce1jmw9SydoxpW2rT9GEfTlpQw0aqvwUMdc2GvAg+tUjXdIw==" saltValue="lzZ01WVsq39Fjk5ba11ESA==" spinCount="100000" sheet="1" objects="1" scenarios="1"/>
  <protectedRanges>
    <protectedRange sqref="H10:M12 H14:M18 H20:M21 H23:M25 H27:M29 J26:M26 J22:M22 J19:M19 L13:M13 J9:M9" name="Beschreibung"/>
    <protectedRange sqref="J31:K31 B26:C32 E26:F32 A34:B34 D34:E34 J34:L34" name="Unterschriften"/>
    <protectedRange sqref="A21:E24" name="Audithistorie"/>
    <protectedRange sqref="A9:E10" name="Projekt und Bewertung"/>
    <protectedRange sqref="L3:M4" name="Datum"/>
    <protectedRange sqref="H3:I5" name="Auftraggeber"/>
    <protectedRange sqref="B3:D6" name="Organisation"/>
  </protectedRanges>
  <mergeCells count="51">
    <mergeCell ref="H27:M29"/>
    <mergeCell ref="D23:F23"/>
    <mergeCell ref="D24:F24"/>
    <mergeCell ref="H10:M12"/>
    <mergeCell ref="H14:M18"/>
    <mergeCell ref="H20:M21"/>
    <mergeCell ref="H23:M25"/>
    <mergeCell ref="E26:F26"/>
    <mergeCell ref="E27:F27"/>
    <mergeCell ref="E28:F28"/>
    <mergeCell ref="E29:F29"/>
    <mergeCell ref="D26:D27"/>
    <mergeCell ref="A15:A16"/>
    <mergeCell ref="B13:C14"/>
    <mergeCell ref="D13:F14"/>
    <mergeCell ref="B15:C16"/>
    <mergeCell ref="D15:F16"/>
    <mergeCell ref="A9:A10"/>
    <mergeCell ref="A11:A12"/>
    <mergeCell ref="B11:C12"/>
    <mergeCell ref="D11:F12"/>
    <mergeCell ref="A13:A14"/>
    <mergeCell ref="L3:M3"/>
    <mergeCell ref="L4:M4"/>
    <mergeCell ref="D20:F20"/>
    <mergeCell ref="D21:F21"/>
    <mergeCell ref="D22:F22"/>
    <mergeCell ref="B3:D3"/>
    <mergeCell ref="B4:D4"/>
    <mergeCell ref="B5:D5"/>
    <mergeCell ref="B6:D6"/>
    <mergeCell ref="H3:I3"/>
    <mergeCell ref="H4:I4"/>
    <mergeCell ref="H5:I5"/>
    <mergeCell ref="B8:E8"/>
    <mergeCell ref="F9:F10"/>
    <mergeCell ref="B9:E10"/>
    <mergeCell ref="B26:C26"/>
    <mergeCell ref="B27:C27"/>
    <mergeCell ref="B28:C28"/>
    <mergeCell ref="B29:C29"/>
    <mergeCell ref="B30:C30"/>
    <mergeCell ref="E30:F30"/>
    <mergeCell ref="J31:K31"/>
    <mergeCell ref="A34:B34"/>
    <mergeCell ref="D34:E34"/>
    <mergeCell ref="J34:L34"/>
    <mergeCell ref="B31:C31"/>
    <mergeCell ref="B32:C32"/>
    <mergeCell ref="E31:F31"/>
    <mergeCell ref="E32:F32"/>
  </mergeCells>
  <conditionalFormatting sqref="F9">
    <cfRule type="cellIs" dxfId="10" priority="1" operator="equal">
      <formula>"grün"</formula>
    </cfRule>
    <cfRule type="cellIs" dxfId="9" priority="2" operator="equal">
      <formula>"gelb"</formula>
    </cfRule>
    <cfRule type="cellIs" dxfId="8" priority="3" operator="equal">
      <formula>"rot"</formula>
    </cfRule>
  </conditionalFormatting>
  <pageMargins left="0.35433070866141736" right="0.31496062992125984" top="0.78740157480314965" bottom="0.51181102362204722" header="0.31496062992125984" footer="0.27559055118110237"/>
  <pageSetup paperSize="9" scale="95" orientation="landscape" horizontalDpi="4294967293" r:id="rId1"/>
  <headerFooter>
    <oddHeader>&amp;L&amp;F&amp;R&amp;G</oddHeader>
    <oddFooter>&amp;LFile-Owner: EQA / M. Grabbe&amp;CDokumentenpfad: H:\X - Sonstiges\EQA Formulare\VDA Potential Analysis.xlsx&amp;RRev. 0 dated 23.11.2021             Seite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8"/>
  <sheetViews>
    <sheetView view="pageLayout" zoomScaleNormal="100" zoomScaleSheetLayoutView="100" workbookViewId="0">
      <selection activeCell="A13" sqref="A13:L13"/>
    </sheetView>
  </sheetViews>
  <sheetFormatPr baseColWidth="10" defaultColWidth="11.42578125" defaultRowHeight="15" x14ac:dyDescent="0.25"/>
  <cols>
    <col min="2" max="2" width="11" customWidth="1"/>
    <col min="5" max="5" width="6.85546875" customWidth="1"/>
    <col min="10" max="10" width="8.5703125" customWidth="1"/>
    <col min="12" max="12" width="22.85546875" customWidth="1"/>
    <col min="13" max="13" width="32.7109375" customWidth="1"/>
    <col min="14" max="14" width="1.85546875" customWidth="1"/>
  </cols>
  <sheetData>
    <row r="1" spans="1:18" ht="23.25" x14ac:dyDescent="0.35">
      <c r="A1" s="38" t="s">
        <v>38</v>
      </c>
      <c r="B1" s="22"/>
      <c r="C1" s="22"/>
      <c r="D1" s="22"/>
      <c r="E1" s="22"/>
      <c r="F1" s="22"/>
      <c r="G1" s="22"/>
      <c r="H1" s="22"/>
      <c r="I1" s="22"/>
      <c r="J1" s="22"/>
      <c r="K1" s="22"/>
      <c r="L1" s="22"/>
      <c r="M1" s="90"/>
    </row>
    <row r="2" spans="1:18" ht="13.5" customHeight="1" x14ac:dyDescent="0.35">
      <c r="A2" s="38"/>
      <c r="B2" s="22"/>
      <c r="C2" s="22"/>
      <c r="D2" s="22"/>
      <c r="E2" s="22"/>
      <c r="F2" s="22"/>
      <c r="G2" s="22"/>
      <c r="H2" s="29"/>
      <c r="I2" s="22"/>
      <c r="J2" s="22"/>
      <c r="K2" s="22"/>
      <c r="L2" s="22"/>
    </row>
    <row r="3" spans="1:18" s="20" customFormat="1" ht="18.75" x14ac:dyDescent="0.3">
      <c r="A3" s="30" t="s">
        <v>39</v>
      </c>
      <c r="B3" s="159" t="str">
        <f>IF('Report Pontential Analysis'!B3="","",'Report Pontential Analysis'!B3)</f>
        <v/>
      </c>
      <c r="C3" s="160"/>
      <c r="D3" s="160"/>
      <c r="E3" s="22"/>
      <c r="F3" s="30" t="s">
        <v>40</v>
      </c>
      <c r="G3" s="159" t="str">
        <f>IF('Report Pontential Analysis'!H3="","",'Report Pontential Analysis'!H3)</f>
        <v/>
      </c>
      <c r="H3" s="160"/>
      <c r="I3" s="160"/>
      <c r="J3" s="22"/>
      <c r="K3" s="52" t="s">
        <v>2</v>
      </c>
      <c r="L3" s="72" t="str">
        <f>IF('Report Pontential Analysis'!L3="","",'Report Pontential Analysis'!L3)</f>
        <v/>
      </c>
      <c r="R3" s="9"/>
    </row>
    <row r="4" spans="1:18" s="20" customFormat="1" ht="18.75" x14ac:dyDescent="0.3">
      <c r="A4" s="30"/>
      <c r="B4" s="28"/>
      <c r="C4" s="28"/>
      <c r="D4" s="28"/>
      <c r="E4" s="22"/>
      <c r="F4" s="30"/>
      <c r="G4" s="28"/>
      <c r="H4" s="28"/>
      <c r="I4" s="28"/>
      <c r="J4" s="22"/>
      <c r="K4" s="22"/>
      <c r="L4" s="22"/>
      <c r="R4" s="9"/>
    </row>
    <row r="5" spans="1:18" s="20" customFormat="1" ht="18.75" x14ac:dyDescent="0.3">
      <c r="A5" s="107" t="s">
        <v>38</v>
      </c>
      <c r="B5" s="6"/>
      <c r="C5" s="6"/>
      <c r="D5" s="6"/>
      <c r="E5" s="6"/>
      <c r="F5" s="6"/>
      <c r="G5" s="6"/>
      <c r="H5" s="6"/>
      <c r="I5" s="6"/>
      <c r="J5" s="6"/>
      <c r="K5" s="6"/>
      <c r="L5" s="7"/>
    </row>
    <row r="6" spans="1:18" s="20" customFormat="1" ht="18.75" x14ac:dyDescent="0.3">
      <c r="A6" s="161"/>
      <c r="B6" s="162"/>
      <c r="C6" s="162"/>
      <c r="D6" s="162"/>
      <c r="E6" s="162"/>
      <c r="F6" s="162"/>
      <c r="G6" s="162"/>
      <c r="H6" s="162"/>
      <c r="I6" s="162"/>
      <c r="J6" s="162"/>
      <c r="K6" s="162"/>
      <c r="L6" s="163"/>
    </row>
    <row r="7" spans="1:18" s="20" customFormat="1" ht="18.75" x14ac:dyDescent="0.3">
      <c r="A7" s="161"/>
      <c r="B7" s="162"/>
      <c r="C7" s="162"/>
      <c r="D7" s="162"/>
      <c r="E7" s="162"/>
      <c r="F7" s="162"/>
      <c r="G7" s="162"/>
      <c r="H7" s="162"/>
      <c r="I7" s="162"/>
      <c r="J7" s="162"/>
      <c r="K7" s="162"/>
      <c r="L7" s="163"/>
    </row>
    <row r="8" spans="1:18" s="20" customFormat="1" ht="18.75" x14ac:dyDescent="0.3">
      <c r="A8" s="161"/>
      <c r="B8" s="162"/>
      <c r="C8" s="162"/>
      <c r="D8" s="162"/>
      <c r="E8" s="162"/>
      <c r="F8" s="162"/>
      <c r="G8" s="162"/>
      <c r="H8" s="162"/>
      <c r="I8" s="162"/>
      <c r="J8" s="162"/>
      <c r="K8" s="162"/>
      <c r="L8" s="163"/>
    </row>
    <row r="9" spans="1:18" s="20" customFormat="1" ht="18.75" x14ac:dyDescent="0.3">
      <c r="A9" s="161"/>
      <c r="B9" s="162"/>
      <c r="C9" s="162"/>
      <c r="D9" s="162"/>
      <c r="E9" s="162"/>
      <c r="F9" s="162"/>
      <c r="G9" s="162"/>
      <c r="H9" s="162"/>
      <c r="I9" s="162"/>
      <c r="J9" s="162"/>
      <c r="K9" s="162"/>
      <c r="L9" s="163"/>
    </row>
    <row r="10" spans="1:18" s="20" customFormat="1" ht="18.75" x14ac:dyDescent="0.3">
      <c r="A10" s="161"/>
      <c r="B10" s="162"/>
      <c r="C10" s="162"/>
      <c r="D10" s="162"/>
      <c r="E10" s="162"/>
      <c r="F10" s="162"/>
      <c r="G10" s="162"/>
      <c r="H10" s="162"/>
      <c r="I10" s="162"/>
      <c r="J10" s="162"/>
      <c r="K10" s="162"/>
      <c r="L10" s="163"/>
    </row>
    <row r="11" spans="1:18" s="20" customFormat="1" ht="18.75" x14ac:dyDescent="0.3">
      <c r="A11" s="161"/>
      <c r="B11" s="162"/>
      <c r="C11" s="162"/>
      <c r="D11" s="162"/>
      <c r="E11" s="162"/>
      <c r="F11" s="162"/>
      <c r="G11" s="162"/>
      <c r="H11" s="162"/>
      <c r="I11" s="162"/>
      <c r="J11" s="162"/>
      <c r="K11" s="162"/>
      <c r="L11" s="163"/>
    </row>
    <row r="12" spans="1:18" s="20" customFormat="1" ht="18.75" x14ac:dyDescent="0.3">
      <c r="A12" s="161"/>
      <c r="B12" s="162"/>
      <c r="C12" s="162"/>
      <c r="D12" s="162"/>
      <c r="E12" s="162"/>
      <c r="F12" s="162"/>
      <c r="G12" s="162"/>
      <c r="H12" s="162"/>
      <c r="I12" s="162"/>
      <c r="J12" s="162"/>
      <c r="K12" s="162"/>
      <c r="L12" s="163"/>
    </row>
    <row r="13" spans="1:18" s="20" customFormat="1" ht="18.75" x14ac:dyDescent="0.3">
      <c r="A13" s="161"/>
      <c r="B13" s="162"/>
      <c r="C13" s="162"/>
      <c r="D13" s="162"/>
      <c r="E13" s="162"/>
      <c r="F13" s="162"/>
      <c r="G13" s="162"/>
      <c r="H13" s="162"/>
      <c r="I13" s="162"/>
      <c r="J13" s="162"/>
      <c r="K13" s="162"/>
      <c r="L13" s="163"/>
    </row>
    <row r="14" spans="1:18" s="20" customFormat="1" ht="18.75" x14ac:dyDescent="0.3">
      <c r="A14" s="161"/>
      <c r="B14" s="162"/>
      <c r="C14" s="162"/>
      <c r="D14" s="162"/>
      <c r="E14" s="162"/>
      <c r="F14" s="162"/>
      <c r="G14" s="162"/>
      <c r="H14" s="162"/>
      <c r="I14" s="162"/>
      <c r="J14" s="162"/>
      <c r="K14" s="162"/>
      <c r="L14" s="163"/>
    </row>
    <row r="15" spans="1:18" s="20" customFormat="1" ht="18.75" x14ac:dyDescent="0.3">
      <c r="A15" s="161"/>
      <c r="B15" s="162"/>
      <c r="C15" s="162"/>
      <c r="D15" s="162"/>
      <c r="E15" s="162"/>
      <c r="F15" s="162"/>
      <c r="G15" s="162"/>
      <c r="H15" s="162"/>
      <c r="I15" s="162"/>
      <c r="J15" s="162"/>
      <c r="K15" s="162"/>
      <c r="L15" s="163"/>
    </row>
    <row r="16" spans="1:18" s="20" customFormat="1" ht="18.75" x14ac:dyDescent="0.3">
      <c r="A16" s="161"/>
      <c r="B16" s="162"/>
      <c r="C16" s="162"/>
      <c r="D16" s="162"/>
      <c r="E16" s="162"/>
      <c r="F16" s="162"/>
      <c r="G16" s="162"/>
      <c r="H16" s="162"/>
      <c r="I16" s="162"/>
      <c r="J16" s="162"/>
      <c r="K16" s="162"/>
      <c r="L16" s="163"/>
    </row>
    <row r="17" spans="1:12" s="20" customFormat="1" ht="18.75" x14ac:dyDescent="0.3">
      <c r="A17" s="161"/>
      <c r="B17" s="162"/>
      <c r="C17" s="162"/>
      <c r="D17" s="162"/>
      <c r="E17" s="162"/>
      <c r="F17" s="162"/>
      <c r="G17" s="162"/>
      <c r="H17" s="162"/>
      <c r="I17" s="162"/>
      <c r="J17" s="162"/>
      <c r="K17" s="162"/>
      <c r="L17" s="163"/>
    </row>
    <row r="18" spans="1:12" s="20" customFormat="1" ht="18.75" x14ac:dyDescent="0.3">
      <c r="A18" s="161"/>
      <c r="B18" s="162"/>
      <c r="C18" s="162"/>
      <c r="D18" s="162"/>
      <c r="E18" s="162"/>
      <c r="F18" s="162"/>
      <c r="G18" s="162"/>
      <c r="H18" s="162"/>
      <c r="I18" s="162"/>
      <c r="J18" s="162"/>
      <c r="K18" s="162"/>
      <c r="L18" s="163"/>
    </row>
    <row r="19" spans="1:12" s="20" customFormat="1" ht="18.75" x14ac:dyDescent="0.3">
      <c r="A19" s="161"/>
      <c r="B19" s="162"/>
      <c r="C19" s="162"/>
      <c r="D19" s="162"/>
      <c r="E19" s="162"/>
      <c r="F19" s="162"/>
      <c r="G19" s="162"/>
      <c r="H19" s="162"/>
      <c r="I19" s="162"/>
      <c r="J19" s="162"/>
      <c r="K19" s="162"/>
      <c r="L19" s="163"/>
    </row>
    <row r="20" spans="1:12" s="20" customFormat="1" ht="18.75" x14ac:dyDescent="0.3">
      <c r="A20" s="161"/>
      <c r="B20" s="162"/>
      <c r="C20" s="162"/>
      <c r="D20" s="162"/>
      <c r="E20" s="162"/>
      <c r="F20" s="162"/>
      <c r="G20" s="162"/>
      <c r="H20" s="162"/>
      <c r="I20" s="162"/>
      <c r="J20" s="162"/>
      <c r="K20" s="162"/>
      <c r="L20" s="163"/>
    </row>
    <row r="21" spans="1:12" s="20" customFormat="1" ht="18.75" x14ac:dyDescent="0.3">
      <c r="A21" s="161"/>
      <c r="B21" s="162"/>
      <c r="C21" s="162"/>
      <c r="D21" s="162"/>
      <c r="E21" s="162"/>
      <c r="F21" s="162"/>
      <c r="G21" s="162"/>
      <c r="H21" s="162"/>
      <c r="I21" s="162"/>
      <c r="J21" s="162"/>
      <c r="K21" s="162"/>
      <c r="L21" s="163"/>
    </row>
    <row r="22" spans="1:12" x14ac:dyDescent="0.25">
      <c r="A22" s="22"/>
      <c r="B22" s="22"/>
      <c r="C22" s="22"/>
      <c r="D22" s="22"/>
      <c r="E22" s="22"/>
      <c r="F22" s="22"/>
      <c r="G22" s="22"/>
      <c r="H22" s="22"/>
      <c r="I22" s="22"/>
      <c r="J22" s="22"/>
      <c r="K22" s="22"/>
      <c r="L22" s="22"/>
    </row>
    <row r="23" spans="1:12" ht="48" customHeight="1" x14ac:dyDescent="0.25">
      <c r="A23" s="156" t="s">
        <v>41</v>
      </c>
      <c r="B23" s="156"/>
      <c r="C23" s="156"/>
      <c r="D23" s="156"/>
      <c r="E23" s="156"/>
      <c r="F23" s="156"/>
      <c r="G23" s="156"/>
      <c r="H23" s="156"/>
      <c r="I23" s="156"/>
      <c r="J23" s="156"/>
      <c r="K23" s="156"/>
      <c r="L23" s="156"/>
    </row>
    <row r="24" spans="1:12" x14ac:dyDescent="0.25">
      <c r="A24" s="22"/>
      <c r="B24" s="22"/>
      <c r="C24" s="22"/>
      <c r="D24" s="22"/>
      <c r="E24" s="22"/>
      <c r="F24" s="22"/>
      <c r="G24" s="22"/>
      <c r="H24" s="22"/>
      <c r="I24" s="22"/>
      <c r="J24" s="22"/>
      <c r="K24" s="22"/>
      <c r="L24" s="22"/>
    </row>
    <row r="25" spans="1:12" x14ac:dyDescent="0.25">
      <c r="A25" s="22" t="s">
        <v>30</v>
      </c>
      <c r="B25" s="157"/>
      <c r="C25" s="157"/>
      <c r="D25" s="157"/>
      <c r="E25" s="157"/>
      <c r="F25" s="157"/>
      <c r="G25" s="23"/>
      <c r="H25" s="22" t="s">
        <v>42</v>
      </c>
      <c r="I25" s="157"/>
      <c r="J25" s="157"/>
      <c r="K25" s="157"/>
      <c r="L25" s="23"/>
    </row>
    <row r="26" spans="1:12" x14ac:dyDescent="0.25">
      <c r="A26" s="22"/>
      <c r="B26" s="158"/>
      <c r="C26" s="158"/>
      <c r="D26" s="158"/>
      <c r="E26" s="158"/>
      <c r="F26" s="158"/>
      <c r="G26" s="22"/>
      <c r="H26" s="22"/>
      <c r="I26" s="22"/>
      <c r="J26" s="22"/>
      <c r="K26" s="22"/>
      <c r="L26" s="22"/>
    </row>
    <row r="27" spans="1:12" s="20" customFormat="1" ht="18.75" x14ac:dyDescent="0.3">
      <c r="A27" s="31"/>
      <c r="B27" s="158"/>
      <c r="C27" s="158"/>
      <c r="D27" s="158"/>
      <c r="E27" s="158"/>
      <c r="F27" s="158"/>
      <c r="G27" s="31"/>
      <c r="H27" s="31"/>
      <c r="I27" s="31"/>
      <c r="J27" s="31"/>
      <c r="K27" s="31"/>
      <c r="L27" s="31"/>
    </row>
    <row r="28" spans="1:12" s="20" customFormat="1" ht="18.75" x14ac:dyDescent="0.3">
      <c r="A28" s="88"/>
    </row>
    <row r="29" spans="1:12" s="20" customFormat="1" ht="18.75" x14ac:dyDescent="0.3">
      <c r="A29" s="88"/>
    </row>
    <row r="30" spans="1:12" s="20" customFormat="1" ht="18.75" x14ac:dyDescent="0.3">
      <c r="A30" s="88"/>
    </row>
    <row r="31" spans="1:12" s="20" customFormat="1" ht="18.75" x14ac:dyDescent="0.3">
      <c r="A31" s="88"/>
    </row>
    <row r="32" spans="1:12" s="20" customFormat="1" ht="18.75" x14ac:dyDescent="0.3">
      <c r="A32" s="88"/>
    </row>
    <row r="33" spans="1:1" x14ac:dyDescent="0.25">
      <c r="A33" s="89"/>
    </row>
    <row r="58" ht="15" customHeight="1" x14ac:dyDescent="0.25"/>
  </sheetData>
  <sheetProtection algorithmName="SHA-512" hashValue="hCMRMk+DjD0RGk/DT+lN4Tvtc6QBnfSp5VV75aS/J2neBZR5KAeCf4M38w8GIIs8rtRxdNwedd+4GqfwavuaAw==" saltValue="Kvv9+xmsNoPfjibO1OP78A==" spinCount="100000" sheet="1" objects="1" scenarios="1"/>
  <protectedRanges>
    <protectedRange sqref="A6:L21 B3:D3 G3:I3 L3 B25:F27" name="Schreiben möglich" securityDescriptor="O:WDG:WDD:(A;;CC;;;BU)"/>
  </protectedRanges>
  <mergeCells count="23">
    <mergeCell ref="A19:L19"/>
    <mergeCell ref="A20:L20"/>
    <mergeCell ref="A21:L21"/>
    <mergeCell ref="A14:L14"/>
    <mergeCell ref="A15:L15"/>
    <mergeCell ref="A16:L16"/>
    <mergeCell ref="A17:L17"/>
    <mergeCell ref="A18:L18"/>
    <mergeCell ref="A9:L9"/>
    <mergeCell ref="A10:L10"/>
    <mergeCell ref="A11:L11"/>
    <mergeCell ref="A12:L12"/>
    <mergeCell ref="A13:L13"/>
    <mergeCell ref="B3:D3"/>
    <mergeCell ref="G3:I3"/>
    <mergeCell ref="A6:L6"/>
    <mergeCell ref="A7:L7"/>
    <mergeCell ref="A8:L8"/>
    <mergeCell ref="A23:L23"/>
    <mergeCell ref="B25:F25"/>
    <mergeCell ref="B26:F26"/>
    <mergeCell ref="B27:F27"/>
    <mergeCell ref="I25:K25"/>
  </mergeCells>
  <pageMargins left="0.62992125984251968" right="0.55118110236220474" top="0.78740157480314965" bottom="0.59055118110236227" header="0.31496062992125984" footer="0.31496062992125984"/>
  <pageSetup paperSize="9" scale="95" orientation="landscape" horizontalDpi="4294967293" r:id="rId1"/>
  <headerFooter>
    <oddHeader>&amp;L&amp;F&amp;R&amp;G</oddHeader>
    <oddFooter>&amp;LFile-Owner: EQA / M. Grabbe&amp;CDokumentenpfad: H:\X - Sonstiges\EQA Formulare\VDA Potential Analysis.xlsx&amp;RRev. 0 dated 23.11.2021       Seite &amp;P von &amp;N</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27"/>
  <sheetViews>
    <sheetView view="pageLayout" zoomScaleNormal="100" zoomScaleSheetLayoutView="100" workbookViewId="0">
      <selection activeCell="J19" sqref="J19:K19"/>
    </sheetView>
  </sheetViews>
  <sheetFormatPr baseColWidth="10" defaultColWidth="11.42578125" defaultRowHeight="15" x14ac:dyDescent="0.25"/>
  <cols>
    <col min="1" max="1" width="4.42578125" customWidth="1"/>
    <col min="2" max="2" width="4.140625" customWidth="1"/>
    <col min="3" max="3" width="0.85546875" customWidth="1"/>
    <col min="4" max="4" width="27.85546875" customWidth="1"/>
    <col min="5" max="5" width="0.42578125" customWidth="1"/>
    <col min="6" max="8" width="3.28515625" customWidth="1"/>
    <col min="9" max="9" width="0.5703125" customWidth="1"/>
    <col min="10" max="10" width="20.28515625" customWidth="1"/>
    <col min="11" max="11" width="24.28515625" customWidth="1"/>
    <col min="13" max="13" width="1.85546875" customWidth="1"/>
  </cols>
  <sheetData>
    <row r="1" spans="1:11" ht="23.25" x14ac:dyDescent="0.35">
      <c r="A1" s="38" t="s">
        <v>218</v>
      </c>
      <c r="B1" s="22"/>
      <c r="C1" s="22"/>
      <c r="D1" s="22"/>
      <c r="E1" s="22"/>
      <c r="F1" s="22"/>
      <c r="G1" s="22"/>
      <c r="H1" s="22"/>
      <c r="I1" s="22"/>
      <c r="J1" s="22"/>
      <c r="K1" s="22"/>
    </row>
    <row r="2" spans="1:11" ht="5.25" customHeight="1" x14ac:dyDescent="0.35">
      <c r="A2" s="38"/>
      <c r="B2" s="22"/>
      <c r="C2" s="22"/>
      <c r="D2" s="22"/>
      <c r="E2" s="22"/>
      <c r="F2" s="22"/>
      <c r="G2" s="22"/>
      <c r="H2" s="22"/>
      <c r="I2" s="22"/>
      <c r="J2" s="22"/>
      <c r="K2" s="22"/>
    </row>
    <row r="3" spans="1:11" ht="15.75" x14ac:dyDescent="0.25">
      <c r="A3" s="29" t="s">
        <v>39</v>
      </c>
      <c r="B3" s="22"/>
      <c r="C3" s="30"/>
      <c r="D3" s="120" t="str">
        <f>IF('Report Pontential Analysis'!B3="","",'Report Pontential Analysis'!B3)</f>
        <v/>
      </c>
      <c r="E3" s="32"/>
      <c r="F3" s="28"/>
      <c r="G3" s="28"/>
      <c r="H3" s="28"/>
      <c r="I3" s="22"/>
      <c r="J3" s="52" t="s">
        <v>40</v>
      </c>
      <c r="K3" s="32" t="str">
        <f>IF('Report Pontential Analysis'!H3="","",'Report Pontential Analysis'!H3)</f>
        <v/>
      </c>
    </row>
    <row r="4" spans="1:11" ht="9.75" customHeight="1" x14ac:dyDescent="0.25">
      <c r="A4" s="22"/>
      <c r="B4" s="22"/>
      <c r="C4" s="22"/>
      <c r="D4" s="22"/>
      <c r="E4" s="22"/>
      <c r="F4" s="22"/>
      <c r="G4" s="22"/>
      <c r="H4" s="22"/>
      <c r="I4" s="22"/>
      <c r="J4" s="22"/>
      <c r="K4" s="22"/>
    </row>
    <row r="5" spans="1:11" ht="12.75" customHeight="1" x14ac:dyDescent="0.25">
      <c r="A5" s="8"/>
      <c r="B5" s="227" t="s">
        <v>43</v>
      </c>
      <c r="C5" s="227"/>
      <c r="D5" s="209"/>
      <c r="E5" s="28"/>
      <c r="F5" s="212" t="s">
        <v>44</v>
      </c>
      <c r="G5" s="213"/>
      <c r="H5" s="214"/>
      <c r="I5" s="28"/>
      <c r="J5" s="208" t="s">
        <v>45</v>
      </c>
      <c r="K5" s="209"/>
    </row>
    <row r="6" spans="1:11" ht="22.5" customHeight="1" x14ac:dyDescent="0.25">
      <c r="A6" s="10" t="s">
        <v>46</v>
      </c>
      <c r="B6" s="228"/>
      <c r="C6" s="229"/>
      <c r="D6" s="211"/>
      <c r="E6" s="28"/>
      <c r="F6" s="215"/>
      <c r="G6" s="216"/>
      <c r="H6" s="217"/>
      <c r="I6" s="28"/>
      <c r="J6" s="210"/>
      <c r="K6" s="211"/>
    </row>
    <row r="7" spans="1:11" ht="5.25" customHeight="1" x14ac:dyDescent="0.25">
      <c r="A7" s="22"/>
      <c r="B7" s="22"/>
      <c r="C7" s="44"/>
      <c r="D7" s="22"/>
      <c r="E7" s="22"/>
      <c r="F7" s="22"/>
      <c r="G7" s="22"/>
      <c r="H7" s="22"/>
      <c r="I7" s="22"/>
      <c r="J7" s="22"/>
      <c r="K7" s="22"/>
    </row>
    <row r="8" spans="1:11" s="11" customFormat="1" ht="12" customHeight="1" x14ac:dyDescent="0.2">
      <c r="A8" s="12"/>
      <c r="B8" s="12"/>
      <c r="D8" s="189" t="s">
        <v>47</v>
      </c>
      <c r="E8" s="190"/>
      <c r="F8" s="190"/>
      <c r="G8" s="190"/>
      <c r="H8" s="190"/>
      <c r="I8" s="190"/>
      <c r="J8" s="190"/>
      <c r="K8" s="191"/>
    </row>
    <row r="9" spans="1:11" ht="37.5" customHeight="1" x14ac:dyDescent="0.25">
      <c r="A9" s="108" t="s">
        <v>48</v>
      </c>
      <c r="B9" s="108" t="s">
        <v>49</v>
      </c>
      <c r="C9" s="39"/>
      <c r="D9" s="13" t="s">
        <v>50</v>
      </c>
      <c r="F9" s="91"/>
      <c r="G9" s="92"/>
      <c r="H9" s="93"/>
      <c r="J9" s="187" t="s">
        <v>51</v>
      </c>
      <c r="K9" s="188"/>
    </row>
    <row r="10" spans="1:11" ht="3.75" customHeight="1" x14ac:dyDescent="0.25">
      <c r="A10" s="86"/>
      <c r="B10" s="86"/>
      <c r="C10" s="22"/>
      <c r="D10" s="22"/>
      <c r="E10" s="22"/>
      <c r="F10" s="50"/>
      <c r="G10" s="50"/>
      <c r="H10" s="50"/>
      <c r="I10" s="22"/>
      <c r="J10" s="104"/>
      <c r="K10" s="104"/>
    </row>
    <row r="11" spans="1:11" ht="28.5" customHeight="1" x14ac:dyDescent="0.25">
      <c r="A11" s="108" t="s">
        <v>52</v>
      </c>
      <c r="B11" s="108" t="s">
        <v>53</v>
      </c>
      <c r="C11" s="39"/>
      <c r="D11" s="13" t="s">
        <v>54</v>
      </c>
      <c r="F11" s="91"/>
      <c r="G11" s="92"/>
      <c r="H11" s="93"/>
      <c r="J11" s="187"/>
      <c r="K11" s="188"/>
    </row>
    <row r="12" spans="1:11" ht="3.75" customHeight="1" x14ac:dyDescent="0.25">
      <c r="A12" s="86"/>
      <c r="B12" s="86"/>
      <c r="C12" s="22"/>
      <c r="D12" s="22"/>
      <c r="E12" s="22"/>
      <c r="F12" s="50"/>
      <c r="G12" s="50"/>
      <c r="H12" s="50"/>
      <c r="I12" s="22"/>
      <c r="J12" s="105"/>
      <c r="K12" s="105"/>
    </row>
    <row r="13" spans="1:11" ht="28.5" customHeight="1" x14ac:dyDescent="0.25">
      <c r="A13" s="108" t="s">
        <v>55</v>
      </c>
      <c r="B13" s="108" t="s">
        <v>56</v>
      </c>
      <c r="C13" s="39"/>
      <c r="D13" s="13" t="s">
        <v>57</v>
      </c>
      <c r="F13" s="91"/>
      <c r="G13" s="92"/>
      <c r="H13" s="93"/>
      <c r="J13" s="187"/>
      <c r="K13" s="188"/>
    </row>
    <row r="14" spans="1:11" ht="3.75" customHeight="1" x14ac:dyDescent="0.25">
      <c r="A14" s="86"/>
      <c r="B14" s="86"/>
      <c r="C14" s="22"/>
      <c r="D14" s="22"/>
      <c r="E14" s="22"/>
      <c r="F14" s="50"/>
      <c r="G14" s="50"/>
      <c r="H14" s="50"/>
      <c r="I14" s="22"/>
      <c r="J14" s="105"/>
      <c r="K14" s="105"/>
    </row>
    <row r="15" spans="1:11" ht="28.5" customHeight="1" x14ac:dyDescent="0.25">
      <c r="A15" s="108" t="s">
        <v>58</v>
      </c>
      <c r="B15" s="108" t="s">
        <v>59</v>
      </c>
      <c r="C15" s="39"/>
      <c r="D15" s="13" t="s">
        <v>60</v>
      </c>
      <c r="F15" s="91"/>
      <c r="G15" s="92"/>
      <c r="H15" s="93"/>
      <c r="J15" s="187"/>
      <c r="K15" s="188"/>
    </row>
    <row r="16" spans="1:11" ht="3.75" customHeight="1" x14ac:dyDescent="0.25">
      <c r="A16" s="86"/>
      <c r="B16" s="86"/>
      <c r="C16" s="22"/>
      <c r="D16" s="22"/>
      <c r="E16" s="22"/>
      <c r="F16" s="50"/>
      <c r="G16" s="50"/>
      <c r="H16" s="50"/>
      <c r="I16" s="22"/>
      <c r="J16" s="105"/>
      <c r="K16" s="105"/>
    </row>
    <row r="17" spans="1:11" ht="28.5" customHeight="1" x14ac:dyDescent="0.25">
      <c r="A17" s="108" t="s">
        <v>61</v>
      </c>
      <c r="B17" s="108" t="s">
        <v>62</v>
      </c>
      <c r="C17" s="39"/>
      <c r="D17" s="13" t="s">
        <v>60</v>
      </c>
      <c r="F17" s="91"/>
      <c r="G17" s="92"/>
      <c r="H17" s="93"/>
      <c r="J17" s="187"/>
      <c r="K17" s="188"/>
    </row>
    <row r="18" spans="1:11" ht="3.75" customHeight="1" x14ac:dyDescent="0.25">
      <c r="A18" s="86"/>
      <c r="B18" s="86"/>
      <c r="C18" s="22"/>
      <c r="D18" s="22"/>
      <c r="E18" s="22"/>
      <c r="F18" s="50"/>
      <c r="G18" s="50"/>
      <c r="H18" s="50"/>
      <c r="I18" s="22"/>
      <c r="J18" s="104"/>
      <c r="K18" s="104"/>
    </row>
    <row r="19" spans="1:11" ht="28.5" customHeight="1" x14ac:dyDescent="0.25">
      <c r="A19" s="108" t="s">
        <v>63</v>
      </c>
      <c r="B19" s="108" t="s">
        <v>64</v>
      </c>
      <c r="C19" s="39"/>
      <c r="D19" s="13" t="s">
        <v>65</v>
      </c>
      <c r="F19" s="91"/>
      <c r="G19" s="94"/>
      <c r="H19" s="95"/>
      <c r="J19" s="187"/>
      <c r="K19" s="188"/>
    </row>
    <row r="20" spans="1:11" ht="3.75" customHeight="1" x14ac:dyDescent="0.25">
      <c r="A20" s="86"/>
      <c r="B20" s="86"/>
      <c r="C20" s="22"/>
      <c r="D20" s="22"/>
      <c r="E20" s="49"/>
      <c r="F20" s="50"/>
      <c r="G20" s="50"/>
      <c r="H20" s="50"/>
      <c r="I20" s="22"/>
      <c r="J20" s="104"/>
      <c r="K20" s="104"/>
    </row>
    <row r="21" spans="1:11" ht="28.5" customHeight="1" x14ac:dyDescent="0.25">
      <c r="A21" s="108" t="s">
        <v>66</v>
      </c>
      <c r="B21" s="108" t="s">
        <v>67</v>
      </c>
      <c r="C21" s="39"/>
      <c r="D21" s="13" t="s">
        <v>68</v>
      </c>
      <c r="F21" s="91"/>
      <c r="G21" s="96"/>
      <c r="H21" s="97"/>
      <c r="J21" s="187"/>
      <c r="K21" s="188"/>
    </row>
    <row r="22" spans="1:11" ht="6" customHeight="1" x14ac:dyDescent="0.25">
      <c r="A22" s="86"/>
      <c r="B22" s="86"/>
      <c r="C22" s="44"/>
      <c r="D22" s="22"/>
      <c r="E22" s="22"/>
      <c r="F22" s="22"/>
      <c r="G22" s="22"/>
      <c r="H22" s="22"/>
      <c r="I22" s="22"/>
      <c r="J22" s="22"/>
      <c r="K22" s="22"/>
    </row>
    <row r="23" spans="1:11" ht="12.75" customHeight="1" x14ac:dyDescent="0.25">
      <c r="A23" s="112"/>
      <c r="B23" s="109"/>
      <c r="D23" s="189" t="s">
        <v>69</v>
      </c>
      <c r="E23" s="190"/>
      <c r="F23" s="190"/>
      <c r="G23" s="190"/>
      <c r="H23" s="190"/>
      <c r="I23" s="190"/>
      <c r="J23" s="190"/>
      <c r="K23" s="191"/>
    </row>
    <row r="24" spans="1:11" ht="28.5" customHeight="1" x14ac:dyDescent="0.25">
      <c r="A24" s="108" t="s">
        <v>70</v>
      </c>
      <c r="B24" s="108" t="s">
        <v>48</v>
      </c>
      <c r="C24" s="39"/>
      <c r="D24" s="13" t="s">
        <v>71</v>
      </c>
      <c r="F24" s="91"/>
      <c r="G24" s="92"/>
      <c r="H24" s="93"/>
      <c r="J24" s="187"/>
      <c r="K24" s="188"/>
    </row>
    <row r="25" spans="1:11" ht="3.75" customHeight="1" x14ac:dyDescent="0.25">
      <c r="A25" s="86"/>
      <c r="B25" s="86"/>
      <c r="C25" s="22"/>
      <c r="D25" s="22"/>
      <c r="E25" s="22"/>
      <c r="F25" s="50"/>
      <c r="G25" s="50"/>
      <c r="H25" s="50"/>
      <c r="I25" s="22"/>
      <c r="J25" s="104"/>
      <c r="K25" s="104"/>
    </row>
    <row r="26" spans="1:11" ht="39" customHeight="1" x14ac:dyDescent="0.25">
      <c r="A26" s="108" t="s">
        <v>72</v>
      </c>
      <c r="B26" s="108" t="s">
        <v>73</v>
      </c>
      <c r="C26" s="39"/>
      <c r="D26" s="13" t="s">
        <v>74</v>
      </c>
      <c r="F26" s="91"/>
      <c r="G26" s="92"/>
      <c r="H26" s="93"/>
      <c r="J26" s="187"/>
      <c r="K26" s="188"/>
    </row>
    <row r="27" spans="1:11" ht="6" customHeight="1" x14ac:dyDescent="0.25">
      <c r="A27" s="86"/>
      <c r="B27" s="86"/>
      <c r="C27" s="44"/>
      <c r="D27" s="22"/>
      <c r="E27" s="22"/>
      <c r="F27" s="22"/>
      <c r="G27" s="22"/>
      <c r="H27" s="22"/>
      <c r="I27" s="22"/>
      <c r="J27" s="22"/>
      <c r="K27" s="22"/>
    </row>
    <row r="28" spans="1:11" ht="12.75" customHeight="1" x14ac:dyDescent="0.25">
      <c r="A28" s="112"/>
      <c r="B28" s="109"/>
      <c r="D28" s="189" t="s">
        <v>75</v>
      </c>
      <c r="E28" s="190"/>
      <c r="F28" s="190"/>
      <c r="G28" s="190"/>
      <c r="H28" s="190"/>
      <c r="I28" s="190"/>
      <c r="J28" s="190"/>
      <c r="K28" s="191"/>
    </row>
    <row r="29" spans="1:11" ht="28.5" customHeight="1" x14ac:dyDescent="0.25">
      <c r="A29" s="108" t="s">
        <v>76</v>
      </c>
      <c r="B29" s="108" t="s">
        <v>70</v>
      </c>
      <c r="C29" s="40"/>
      <c r="D29" s="13" t="s">
        <v>77</v>
      </c>
      <c r="F29" s="91"/>
      <c r="G29" s="92"/>
      <c r="H29" s="93"/>
      <c r="J29" s="187"/>
      <c r="K29" s="188"/>
    </row>
    <row r="30" spans="1:11" ht="3.75" customHeight="1" x14ac:dyDescent="0.25">
      <c r="A30" s="86"/>
      <c r="B30" s="86"/>
      <c r="C30" s="22"/>
      <c r="D30" s="22"/>
      <c r="E30" s="22"/>
      <c r="F30" s="50"/>
      <c r="G30" s="50"/>
      <c r="H30" s="50"/>
      <c r="I30" s="22"/>
      <c r="J30" s="104"/>
      <c r="K30" s="104"/>
    </row>
    <row r="31" spans="1:11" ht="38.25" customHeight="1" x14ac:dyDescent="0.25">
      <c r="A31" s="108" t="s">
        <v>78</v>
      </c>
      <c r="B31" s="108" t="s">
        <v>79</v>
      </c>
      <c r="C31" s="39"/>
      <c r="D31" s="13" t="s">
        <v>80</v>
      </c>
      <c r="F31" s="91"/>
      <c r="G31" s="92"/>
      <c r="H31" s="93"/>
      <c r="J31" s="187"/>
      <c r="K31" s="188"/>
    </row>
    <row r="32" spans="1:11" ht="3.75" customHeight="1" x14ac:dyDescent="0.25">
      <c r="A32" s="86"/>
      <c r="B32" s="86"/>
      <c r="C32" s="22"/>
      <c r="D32" s="22"/>
      <c r="E32" s="22"/>
      <c r="F32" s="50"/>
      <c r="G32" s="50"/>
      <c r="H32" s="50"/>
      <c r="I32" s="22"/>
      <c r="J32" s="104"/>
      <c r="K32" s="104"/>
    </row>
    <row r="33" spans="1:11" ht="28.5" customHeight="1" x14ac:dyDescent="0.25">
      <c r="A33" s="108" t="s">
        <v>81</v>
      </c>
      <c r="B33" s="108" t="s">
        <v>82</v>
      </c>
      <c r="C33" s="39"/>
      <c r="D33" s="13" t="s">
        <v>83</v>
      </c>
      <c r="F33" s="91"/>
      <c r="G33" s="92"/>
      <c r="H33" s="93"/>
      <c r="J33" s="187"/>
      <c r="K33" s="188"/>
    </row>
    <row r="34" spans="1:11" ht="6" customHeight="1" x14ac:dyDescent="0.25">
      <c r="A34" s="86"/>
      <c r="B34" s="86"/>
      <c r="C34" s="44"/>
      <c r="D34" s="22"/>
      <c r="E34" s="22"/>
      <c r="F34" s="22"/>
      <c r="G34" s="22"/>
      <c r="H34" s="22"/>
      <c r="I34" s="22"/>
      <c r="J34" s="22"/>
      <c r="K34" s="22"/>
    </row>
    <row r="35" spans="1:11" s="14" customFormat="1" ht="12.75" customHeight="1" x14ac:dyDescent="0.25">
      <c r="A35" s="113"/>
      <c r="B35" s="110"/>
      <c r="C35" s="39"/>
      <c r="D35" s="189" t="s">
        <v>84</v>
      </c>
      <c r="E35" s="190"/>
      <c r="F35" s="190"/>
      <c r="G35" s="190"/>
      <c r="H35" s="190"/>
      <c r="I35" s="190"/>
      <c r="J35" s="190"/>
      <c r="K35" s="191"/>
    </row>
    <row r="36" spans="1:11" ht="28.5" customHeight="1" x14ac:dyDescent="0.25">
      <c r="A36" s="108" t="s">
        <v>85</v>
      </c>
      <c r="B36" s="108" t="s">
        <v>76</v>
      </c>
      <c r="C36" s="39"/>
      <c r="D36" s="13" t="s">
        <v>86</v>
      </c>
      <c r="F36" s="91"/>
      <c r="G36" s="92"/>
      <c r="H36" s="93"/>
      <c r="J36" s="187"/>
      <c r="K36" s="188"/>
    </row>
    <row r="37" spans="1:11" ht="3.75" customHeight="1" x14ac:dyDescent="0.25">
      <c r="A37" s="86"/>
      <c r="B37" s="86"/>
      <c r="C37" s="22"/>
      <c r="D37" s="22"/>
      <c r="E37" s="22"/>
      <c r="F37" s="50"/>
      <c r="G37" s="50"/>
      <c r="H37" s="50"/>
      <c r="I37" s="22"/>
      <c r="J37" s="104"/>
      <c r="K37" s="104"/>
    </row>
    <row r="38" spans="1:11" ht="28.5" customHeight="1" x14ac:dyDescent="0.25">
      <c r="A38" s="108" t="s">
        <v>87</v>
      </c>
      <c r="B38" s="108" t="s">
        <v>78</v>
      </c>
      <c r="C38" s="39"/>
      <c r="D38" s="13" t="s">
        <v>88</v>
      </c>
      <c r="F38" s="91"/>
      <c r="G38" s="92"/>
      <c r="H38" s="93"/>
      <c r="J38" s="187"/>
      <c r="K38" s="188"/>
    </row>
    <row r="39" spans="1:11" ht="3.75" customHeight="1" x14ac:dyDescent="0.25">
      <c r="A39" s="86"/>
      <c r="B39" s="86"/>
      <c r="C39" s="22"/>
      <c r="D39" s="22"/>
      <c r="E39" s="22"/>
      <c r="F39" s="50"/>
      <c r="G39" s="50"/>
      <c r="H39" s="50"/>
      <c r="I39" s="22"/>
      <c r="J39" s="104"/>
      <c r="K39" s="104"/>
    </row>
    <row r="40" spans="1:11" ht="28.5" customHeight="1" x14ac:dyDescent="0.25">
      <c r="A40" s="108" t="s">
        <v>89</v>
      </c>
      <c r="B40" s="108" t="s">
        <v>81</v>
      </c>
      <c r="C40" s="39"/>
      <c r="D40" s="13" t="s">
        <v>90</v>
      </c>
      <c r="F40" s="91"/>
      <c r="G40" s="92"/>
      <c r="H40" s="93"/>
      <c r="J40" s="187"/>
      <c r="K40" s="188"/>
    </row>
    <row r="41" spans="1:11" ht="3.75" customHeight="1" x14ac:dyDescent="0.25">
      <c r="A41" s="86"/>
      <c r="B41" s="86"/>
      <c r="C41" s="22"/>
      <c r="D41" s="22"/>
      <c r="E41" s="22"/>
      <c r="F41" s="50"/>
      <c r="G41" s="50"/>
      <c r="H41" s="50"/>
      <c r="I41" s="22"/>
      <c r="J41" s="104"/>
      <c r="K41" s="104"/>
    </row>
    <row r="42" spans="1:11" ht="28.5" customHeight="1" x14ac:dyDescent="0.25">
      <c r="A42" s="108" t="s">
        <v>91</v>
      </c>
      <c r="B42" s="108" t="s">
        <v>92</v>
      </c>
      <c r="C42" s="39"/>
      <c r="D42" s="13" t="s">
        <v>93</v>
      </c>
      <c r="F42" s="91"/>
      <c r="G42" s="92"/>
      <c r="H42" s="93"/>
      <c r="J42" s="187"/>
      <c r="K42" s="188"/>
    </row>
    <row r="43" spans="1:11" ht="3.75" customHeight="1" x14ac:dyDescent="0.25">
      <c r="A43" s="86"/>
      <c r="B43" s="86"/>
      <c r="C43" s="22"/>
      <c r="D43" s="22"/>
      <c r="E43" s="22"/>
      <c r="F43" s="50"/>
      <c r="G43" s="50"/>
      <c r="H43" s="50"/>
      <c r="I43" s="22"/>
      <c r="J43" s="104"/>
      <c r="K43" s="104"/>
    </row>
    <row r="44" spans="1:11" ht="35.25" customHeight="1" x14ac:dyDescent="0.25">
      <c r="A44" s="108" t="s">
        <v>94</v>
      </c>
      <c r="B44" s="108" t="s">
        <v>95</v>
      </c>
      <c r="C44" s="39"/>
      <c r="D44" s="13" t="s">
        <v>96</v>
      </c>
      <c r="F44" s="91"/>
      <c r="G44" s="92"/>
      <c r="H44" s="93"/>
      <c r="J44" s="187"/>
      <c r="K44" s="188"/>
    </row>
    <row r="45" spans="1:11" ht="6" customHeight="1" x14ac:dyDescent="0.25">
      <c r="A45" s="197"/>
      <c r="B45" s="198"/>
      <c r="C45" s="198"/>
      <c r="D45" s="198"/>
      <c r="E45" s="198"/>
      <c r="F45" s="198"/>
      <c r="G45" s="198"/>
      <c r="H45" s="198"/>
      <c r="I45" s="198"/>
      <c r="J45" s="198"/>
      <c r="K45" s="198"/>
    </row>
    <row r="46" spans="1:11" s="14" customFormat="1" ht="18" customHeight="1" x14ac:dyDescent="0.25">
      <c r="A46" s="118"/>
      <c r="B46" s="119"/>
      <c r="D46" s="194" t="s">
        <v>97</v>
      </c>
      <c r="E46" s="195"/>
      <c r="F46" s="195"/>
      <c r="G46" s="195"/>
      <c r="H46" s="195"/>
      <c r="I46" s="195"/>
      <c r="J46" s="195"/>
      <c r="K46" s="196"/>
    </row>
    <row r="47" spans="1:11" x14ac:dyDescent="0.25">
      <c r="A47" s="114"/>
      <c r="B47" s="115"/>
      <c r="C47" s="116"/>
      <c r="D47" s="116" t="s">
        <v>98</v>
      </c>
      <c r="E47" s="18"/>
      <c r="F47" s="18"/>
      <c r="G47" s="18"/>
      <c r="H47" s="18"/>
      <c r="I47" s="18"/>
      <c r="J47" s="18"/>
      <c r="K47" s="19"/>
    </row>
    <row r="48" spans="1:11" ht="28.5" customHeight="1" x14ac:dyDescent="0.25">
      <c r="A48" s="111" t="s">
        <v>99</v>
      </c>
      <c r="B48" s="111" t="s">
        <v>100</v>
      </c>
      <c r="C48" s="39"/>
      <c r="D48" s="15" t="s">
        <v>101</v>
      </c>
      <c r="F48" s="91"/>
      <c r="G48" s="92"/>
      <c r="H48" s="93"/>
      <c r="J48" s="192"/>
      <c r="K48" s="193"/>
    </row>
    <row r="49" spans="1:11" ht="6.75" customHeight="1" x14ac:dyDescent="0.25">
      <c r="A49" s="86"/>
      <c r="B49" s="86"/>
      <c r="C49" s="22"/>
      <c r="D49" s="22"/>
      <c r="E49" s="22"/>
      <c r="F49" s="50"/>
      <c r="G49" s="50"/>
      <c r="H49" s="50"/>
      <c r="I49" s="22"/>
      <c r="J49" s="104"/>
      <c r="K49" s="104"/>
    </row>
    <row r="50" spans="1:11" ht="49.5" customHeight="1" x14ac:dyDescent="0.25">
      <c r="A50" s="108" t="s">
        <v>102</v>
      </c>
      <c r="B50" s="108" t="s">
        <v>103</v>
      </c>
      <c r="C50" s="39"/>
      <c r="D50" s="13" t="s">
        <v>104</v>
      </c>
      <c r="F50" s="91"/>
      <c r="G50" s="92"/>
      <c r="H50" s="93"/>
      <c r="J50" s="187"/>
      <c r="K50" s="188"/>
    </row>
    <row r="51" spans="1:11" ht="6" customHeight="1" x14ac:dyDescent="0.25">
      <c r="A51" s="86"/>
      <c r="B51" s="86"/>
      <c r="C51" s="44"/>
      <c r="D51" s="22"/>
      <c r="E51" s="22"/>
      <c r="F51" s="22"/>
      <c r="G51" s="22"/>
      <c r="H51" s="22"/>
      <c r="I51" s="22"/>
      <c r="J51" s="22"/>
      <c r="K51" s="22"/>
    </row>
    <row r="52" spans="1:11" x14ac:dyDescent="0.25">
      <c r="A52" s="114"/>
      <c r="B52" s="115"/>
      <c r="C52" s="116"/>
      <c r="D52" s="116" t="s">
        <v>105</v>
      </c>
      <c r="E52" s="18"/>
      <c r="F52" s="18"/>
      <c r="G52" s="18"/>
      <c r="H52" s="18"/>
      <c r="I52" s="18"/>
      <c r="J52" s="18"/>
      <c r="K52" s="19"/>
    </row>
    <row r="53" spans="1:11" ht="39" customHeight="1" x14ac:dyDescent="0.25">
      <c r="A53" s="108" t="s">
        <v>106</v>
      </c>
      <c r="B53" s="108" t="s">
        <v>107</v>
      </c>
      <c r="C53" s="39"/>
      <c r="D53" s="13" t="s">
        <v>108</v>
      </c>
      <c r="F53" s="91"/>
      <c r="G53" s="92"/>
      <c r="H53" s="93"/>
      <c r="J53" s="187"/>
      <c r="K53" s="188"/>
    </row>
    <row r="54" spans="1:11" ht="3.75" customHeight="1" x14ac:dyDescent="0.25">
      <c r="A54" s="86"/>
      <c r="B54" s="86"/>
      <c r="C54" s="22"/>
      <c r="D54" s="22"/>
      <c r="E54" s="22"/>
      <c r="F54" s="50"/>
      <c r="G54" s="50"/>
      <c r="H54" s="50"/>
      <c r="I54" s="22"/>
      <c r="J54" s="104"/>
      <c r="K54" s="104"/>
    </row>
    <row r="55" spans="1:11" ht="28.5" customHeight="1" x14ac:dyDescent="0.25">
      <c r="A55" s="108" t="s">
        <v>109</v>
      </c>
      <c r="B55" s="108" t="s">
        <v>110</v>
      </c>
      <c r="C55" s="39"/>
      <c r="D55" s="13" t="s">
        <v>111</v>
      </c>
      <c r="F55" s="91"/>
      <c r="G55" s="92"/>
      <c r="H55" s="93"/>
      <c r="J55" s="187"/>
      <c r="K55" s="188"/>
    </row>
    <row r="56" spans="1:11" ht="3.75" customHeight="1" x14ac:dyDescent="0.25">
      <c r="A56" s="86"/>
      <c r="B56" s="86"/>
      <c r="C56" s="22"/>
      <c r="D56" s="22"/>
      <c r="E56" s="22"/>
      <c r="F56" s="50"/>
      <c r="G56" s="50"/>
      <c r="H56" s="50"/>
      <c r="I56" s="22"/>
      <c r="J56" s="104">
        <v>57</v>
      </c>
      <c r="K56" s="104"/>
    </row>
    <row r="57" spans="1:11" ht="28.5" customHeight="1" x14ac:dyDescent="0.25">
      <c r="A57" s="108" t="s">
        <v>112</v>
      </c>
      <c r="B57" s="108" t="s">
        <v>113</v>
      </c>
      <c r="C57" s="39"/>
      <c r="D57" s="13" t="s">
        <v>114</v>
      </c>
      <c r="F57" s="91"/>
      <c r="G57" s="92"/>
      <c r="H57" s="93"/>
      <c r="J57" s="187"/>
      <c r="K57" s="188"/>
    </row>
    <row r="58" spans="1:11" ht="3.75" customHeight="1" x14ac:dyDescent="0.25">
      <c r="A58" s="86"/>
      <c r="B58" s="86"/>
      <c r="C58" s="22"/>
      <c r="D58" s="22"/>
      <c r="E58" s="22"/>
      <c r="F58" s="50"/>
      <c r="G58" s="50"/>
      <c r="H58" s="50"/>
      <c r="I58" s="22"/>
      <c r="J58" s="104"/>
      <c r="K58" s="104"/>
    </row>
    <row r="59" spans="1:11" ht="27" x14ac:dyDescent="0.25">
      <c r="A59" s="108" t="s">
        <v>115</v>
      </c>
      <c r="B59" s="108" t="s">
        <v>116</v>
      </c>
      <c r="C59" s="39"/>
      <c r="D59" s="13" t="s">
        <v>117</v>
      </c>
      <c r="F59" s="91"/>
      <c r="G59" s="92"/>
      <c r="H59" s="93"/>
      <c r="J59" s="187"/>
      <c r="K59" s="188"/>
    </row>
    <row r="60" spans="1:11" ht="3.75" customHeight="1" x14ac:dyDescent="0.25">
      <c r="A60" s="86"/>
      <c r="B60" s="86"/>
      <c r="C60" s="22"/>
      <c r="D60" s="22"/>
      <c r="E60" s="22"/>
      <c r="F60" s="50"/>
      <c r="G60" s="50"/>
      <c r="H60" s="50"/>
      <c r="I60" s="22"/>
      <c r="J60" s="104"/>
      <c r="K60" s="104"/>
    </row>
    <row r="61" spans="1:11" ht="28.5" customHeight="1" x14ac:dyDescent="0.25">
      <c r="A61" s="108" t="s">
        <v>118</v>
      </c>
      <c r="B61" s="108" t="s">
        <v>119</v>
      </c>
      <c r="C61" s="39"/>
      <c r="D61" s="13" t="s">
        <v>120</v>
      </c>
      <c r="F61" s="91"/>
      <c r="G61" s="92"/>
      <c r="H61" s="93"/>
      <c r="J61" s="187"/>
      <c r="K61" s="188"/>
    </row>
    <row r="62" spans="1:11" ht="6" customHeight="1" x14ac:dyDescent="0.25">
      <c r="A62" s="86"/>
      <c r="B62" s="86"/>
      <c r="C62" s="44"/>
      <c r="D62" s="22"/>
      <c r="E62" s="22"/>
      <c r="F62" s="22"/>
      <c r="G62" s="22"/>
      <c r="H62" s="22"/>
      <c r="I62" s="22"/>
      <c r="J62" s="22"/>
      <c r="K62" s="22"/>
    </row>
    <row r="63" spans="1:11" x14ac:dyDescent="0.25">
      <c r="A63" s="114"/>
      <c r="B63" s="115"/>
      <c r="C63" s="116"/>
      <c r="D63" s="116" t="s">
        <v>121</v>
      </c>
      <c r="E63" s="18"/>
      <c r="F63" s="18"/>
      <c r="G63" s="18"/>
      <c r="H63" s="18"/>
      <c r="I63" s="18"/>
      <c r="J63" s="18"/>
      <c r="K63" s="19"/>
    </row>
    <row r="64" spans="1:11" ht="28.5" customHeight="1" x14ac:dyDescent="0.25">
      <c r="A64" s="108" t="s">
        <v>122</v>
      </c>
      <c r="B64" s="108" t="s">
        <v>123</v>
      </c>
      <c r="C64" s="39"/>
      <c r="D64" s="13" t="s">
        <v>124</v>
      </c>
      <c r="F64" s="91"/>
      <c r="G64" s="92"/>
      <c r="H64" s="93"/>
      <c r="J64" s="187"/>
      <c r="K64" s="188"/>
    </row>
    <row r="65" spans="1:11" x14ac:dyDescent="0.25">
      <c r="A65" s="86"/>
      <c r="B65" s="86"/>
      <c r="C65" s="44"/>
      <c r="D65" s="22"/>
      <c r="E65" s="22"/>
      <c r="F65" s="22"/>
      <c r="G65" s="22"/>
      <c r="H65" s="22"/>
      <c r="I65" s="22"/>
      <c r="J65" s="22"/>
      <c r="K65" s="22"/>
    </row>
    <row r="66" spans="1:11" x14ac:dyDescent="0.25">
      <c r="A66" s="114"/>
      <c r="B66" s="115"/>
      <c r="C66" s="116"/>
      <c r="D66" s="116" t="s">
        <v>125</v>
      </c>
      <c r="E66" s="18"/>
      <c r="F66" s="18"/>
      <c r="G66" s="18"/>
      <c r="H66" s="18"/>
      <c r="I66" s="18"/>
      <c r="J66" s="18"/>
      <c r="K66" s="19"/>
    </row>
    <row r="67" spans="1:11" ht="28.5" customHeight="1" x14ac:dyDescent="0.25">
      <c r="A67" s="108" t="s">
        <v>126</v>
      </c>
      <c r="B67" s="108" t="s">
        <v>127</v>
      </c>
      <c r="C67" s="39"/>
      <c r="D67" s="13" t="s">
        <v>128</v>
      </c>
      <c r="F67" s="91"/>
      <c r="G67" s="92"/>
      <c r="H67" s="93"/>
      <c r="J67" s="187"/>
      <c r="K67" s="188"/>
    </row>
    <row r="68" spans="1:11" ht="3.75" customHeight="1" x14ac:dyDescent="0.25">
      <c r="A68" s="86"/>
      <c r="B68" s="86"/>
      <c r="C68" s="22"/>
      <c r="D68" s="22"/>
      <c r="E68" s="22"/>
      <c r="F68" s="50"/>
      <c r="G68" s="50"/>
      <c r="H68" s="50"/>
      <c r="I68" s="22"/>
      <c r="J68" s="104"/>
      <c r="K68" s="104"/>
    </row>
    <row r="69" spans="1:11" ht="28.5" customHeight="1" x14ac:dyDescent="0.25">
      <c r="A69" s="108" t="s">
        <v>129</v>
      </c>
      <c r="B69" s="108" t="s">
        <v>130</v>
      </c>
      <c r="C69" s="39"/>
      <c r="D69" s="13" t="s">
        <v>131</v>
      </c>
      <c r="F69" s="91"/>
      <c r="G69" s="92"/>
      <c r="H69" s="93"/>
      <c r="J69" s="187"/>
      <c r="K69" s="188"/>
    </row>
    <row r="70" spans="1:11" ht="3.75" customHeight="1" x14ac:dyDescent="0.25">
      <c r="A70" s="86"/>
      <c r="B70" s="86"/>
      <c r="C70" s="22"/>
      <c r="D70" s="22"/>
      <c r="E70" s="22"/>
      <c r="F70" s="50"/>
      <c r="G70" s="50"/>
      <c r="H70" s="50"/>
      <c r="I70" s="22"/>
      <c r="J70" s="104"/>
      <c r="K70" s="104"/>
    </row>
    <row r="71" spans="1:11" ht="28.5" customHeight="1" x14ac:dyDescent="0.25">
      <c r="A71" s="108" t="s">
        <v>132</v>
      </c>
      <c r="B71" s="108" t="s">
        <v>133</v>
      </c>
      <c r="C71" s="39"/>
      <c r="D71" s="13" t="s">
        <v>134</v>
      </c>
      <c r="F71" s="91"/>
      <c r="G71" s="92"/>
      <c r="H71" s="93"/>
      <c r="J71" s="187"/>
      <c r="K71" s="188"/>
    </row>
    <row r="72" spans="1:11" ht="3.75" customHeight="1" x14ac:dyDescent="0.25">
      <c r="A72" s="86"/>
      <c r="B72" s="86"/>
      <c r="C72" s="22"/>
      <c r="D72" s="22"/>
      <c r="E72" s="22"/>
      <c r="F72" s="50"/>
      <c r="G72" s="50"/>
      <c r="H72" s="50"/>
      <c r="I72" s="22"/>
      <c r="J72" s="104"/>
      <c r="K72" s="104"/>
    </row>
    <row r="73" spans="1:11" ht="28.5" customHeight="1" x14ac:dyDescent="0.25">
      <c r="A73" s="108" t="s">
        <v>135</v>
      </c>
      <c r="B73" s="108" t="s">
        <v>136</v>
      </c>
      <c r="C73" s="39"/>
      <c r="D73" s="13" t="s">
        <v>137</v>
      </c>
      <c r="F73" s="91"/>
      <c r="G73" s="92"/>
      <c r="H73" s="93"/>
      <c r="J73" s="187"/>
      <c r="K73" s="188"/>
    </row>
    <row r="74" spans="1:11" ht="6" customHeight="1" x14ac:dyDescent="0.25">
      <c r="A74" s="86"/>
      <c r="B74" s="86"/>
      <c r="C74" s="44"/>
      <c r="D74" s="22"/>
      <c r="E74" s="22"/>
      <c r="F74" s="22"/>
      <c r="G74" s="22"/>
      <c r="H74" s="22"/>
      <c r="I74" s="22"/>
      <c r="J74" s="22"/>
      <c r="K74" s="22"/>
    </row>
    <row r="75" spans="1:11" x14ac:dyDescent="0.25">
      <c r="A75" s="114"/>
      <c r="B75" s="115"/>
      <c r="C75" s="116"/>
      <c r="D75" s="116" t="s">
        <v>138</v>
      </c>
      <c r="E75" s="18"/>
      <c r="F75" s="18"/>
      <c r="G75" s="18"/>
      <c r="H75" s="18"/>
      <c r="I75" s="18"/>
      <c r="J75" s="18"/>
      <c r="K75" s="19"/>
    </row>
    <row r="76" spans="1:11" ht="28.5" customHeight="1" x14ac:dyDescent="0.25">
      <c r="A76" s="108" t="s">
        <v>139</v>
      </c>
      <c r="B76" s="108" t="s">
        <v>140</v>
      </c>
      <c r="C76" s="39"/>
      <c r="D76" s="13" t="s">
        <v>141</v>
      </c>
      <c r="F76" s="91"/>
      <c r="G76" s="92"/>
      <c r="H76" s="93"/>
      <c r="J76" s="187"/>
      <c r="K76" s="188"/>
    </row>
    <row r="77" spans="1:11" ht="3.75" customHeight="1" x14ac:dyDescent="0.25">
      <c r="A77" s="86"/>
      <c r="B77" s="86"/>
      <c r="C77" s="22"/>
      <c r="D77" s="22"/>
      <c r="E77" s="22"/>
      <c r="F77" s="50"/>
      <c r="G77" s="50"/>
      <c r="H77" s="50"/>
      <c r="I77" s="22"/>
      <c r="J77" s="104"/>
      <c r="K77" s="104"/>
    </row>
    <row r="78" spans="1:11" ht="39" customHeight="1" x14ac:dyDescent="0.25">
      <c r="A78" s="108" t="s">
        <v>142</v>
      </c>
      <c r="B78" s="108" t="s">
        <v>143</v>
      </c>
      <c r="C78" s="39"/>
      <c r="D78" s="13" t="s">
        <v>144</v>
      </c>
      <c r="F78" s="91"/>
      <c r="G78" s="92"/>
      <c r="H78" s="93"/>
      <c r="J78" s="187"/>
      <c r="K78" s="188"/>
    </row>
    <row r="79" spans="1:11" ht="3.75" customHeight="1" x14ac:dyDescent="0.25">
      <c r="A79" s="86"/>
      <c r="B79" s="86"/>
      <c r="C79" s="22"/>
      <c r="D79" s="22"/>
      <c r="E79" s="22"/>
      <c r="F79" s="50"/>
      <c r="G79" s="50"/>
      <c r="H79" s="50"/>
      <c r="I79" s="22"/>
      <c r="J79" s="104"/>
      <c r="K79" s="104"/>
    </row>
    <row r="80" spans="1:11" ht="28.5" customHeight="1" x14ac:dyDescent="0.25">
      <c r="A80" s="108" t="s">
        <v>145</v>
      </c>
      <c r="B80" s="108" t="s">
        <v>146</v>
      </c>
      <c r="C80" s="39"/>
      <c r="D80" s="13" t="s">
        <v>147</v>
      </c>
      <c r="F80" s="91"/>
      <c r="G80" s="92"/>
      <c r="H80" s="93"/>
      <c r="J80" s="187"/>
      <c r="K80" s="188"/>
    </row>
    <row r="81" spans="1:11" ht="6" customHeight="1" x14ac:dyDescent="0.25">
      <c r="A81" s="117"/>
      <c r="B81" s="86"/>
      <c r="C81" s="22"/>
      <c r="D81" s="44"/>
      <c r="E81" s="22"/>
      <c r="F81" s="22"/>
      <c r="G81" s="22"/>
      <c r="H81" s="22"/>
      <c r="I81" s="22"/>
      <c r="J81" s="22"/>
      <c r="K81" s="22"/>
    </row>
    <row r="82" spans="1:11" x14ac:dyDescent="0.25">
      <c r="A82" s="114"/>
      <c r="B82" s="115"/>
      <c r="C82" s="116"/>
      <c r="D82" s="116" t="s">
        <v>148</v>
      </c>
      <c r="E82" s="18"/>
      <c r="F82" s="18"/>
      <c r="G82" s="18"/>
      <c r="H82" s="18"/>
      <c r="I82" s="18"/>
      <c r="J82" s="18"/>
      <c r="K82" s="19"/>
    </row>
    <row r="83" spans="1:11" ht="28.5" customHeight="1" x14ac:dyDescent="0.25">
      <c r="A83" s="108" t="s">
        <v>149</v>
      </c>
      <c r="B83" s="108" t="s">
        <v>150</v>
      </c>
      <c r="C83" s="39"/>
      <c r="D83" s="13" t="s">
        <v>151</v>
      </c>
      <c r="F83" s="91"/>
      <c r="G83" s="92"/>
      <c r="H83" s="93"/>
      <c r="J83" s="187"/>
      <c r="K83" s="188"/>
    </row>
    <row r="84" spans="1:11" ht="6" customHeight="1" x14ac:dyDescent="0.25">
      <c r="A84" s="86"/>
      <c r="B84" s="86"/>
      <c r="C84" s="44"/>
      <c r="D84" s="22"/>
      <c r="E84" s="22"/>
      <c r="F84" s="22"/>
      <c r="G84" s="22"/>
      <c r="H84" s="22"/>
      <c r="I84" s="22"/>
      <c r="J84" s="22"/>
      <c r="K84" s="22"/>
    </row>
    <row r="85" spans="1:11" s="14" customFormat="1" ht="12.75" customHeight="1" x14ac:dyDescent="0.25">
      <c r="A85" s="113"/>
      <c r="B85" s="110"/>
      <c r="D85" s="189" t="s">
        <v>152</v>
      </c>
      <c r="E85" s="190"/>
      <c r="F85" s="190"/>
      <c r="G85" s="190"/>
      <c r="H85" s="190"/>
      <c r="I85" s="190"/>
      <c r="J85" s="190"/>
      <c r="K85" s="191"/>
    </row>
    <row r="86" spans="1:11" ht="28.5" customHeight="1" x14ac:dyDescent="0.25">
      <c r="A86" s="111" t="s">
        <v>153</v>
      </c>
      <c r="B86" s="111" t="s">
        <v>154</v>
      </c>
      <c r="C86" s="39"/>
      <c r="D86" s="15" t="s">
        <v>155</v>
      </c>
      <c r="F86" s="91"/>
      <c r="G86" s="92"/>
      <c r="H86" s="93"/>
      <c r="J86" s="187"/>
      <c r="K86" s="188"/>
    </row>
    <row r="87" spans="1:11" ht="3.75" customHeight="1" x14ac:dyDescent="0.25">
      <c r="A87" s="86"/>
      <c r="B87" s="86"/>
      <c r="C87" s="22"/>
      <c r="D87" s="22"/>
      <c r="E87" s="22"/>
      <c r="F87" s="50"/>
      <c r="G87" s="50"/>
      <c r="H87" s="50"/>
      <c r="I87" s="22"/>
      <c r="J87" s="104"/>
      <c r="K87" s="104"/>
    </row>
    <row r="88" spans="1:11" ht="28.5" customHeight="1" x14ac:dyDescent="0.25">
      <c r="A88" s="108" t="s">
        <v>156</v>
      </c>
      <c r="B88" s="108" t="s">
        <v>157</v>
      </c>
      <c r="C88" s="39"/>
      <c r="D88" s="13" t="s">
        <v>158</v>
      </c>
      <c r="F88" s="91"/>
      <c r="G88" s="92"/>
      <c r="H88" s="93"/>
      <c r="J88" s="187"/>
      <c r="K88" s="188"/>
    </row>
    <row r="89" spans="1:11" ht="7.5" customHeight="1" x14ac:dyDescent="0.25">
      <c r="A89" s="22"/>
      <c r="B89" s="22"/>
      <c r="C89" s="22"/>
      <c r="D89" s="22"/>
      <c r="E89" s="22"/>
      <c r="F89" s="22"/>
      <c r="G89" s="22"/>
      <c r="H89" s="22"/>
      <c r="I89" s="22"/>
      <c r="J89" s="22"/>
      <c r="K89" s="22"/>
    </row>
    <row r="90" spans="1:11" ht="19.5" customHeight="1" x14ac:dyDescent="0.25">
      <c r="A90" s="22"/>
      <c r="B90" s="22"/>
      <c r="C90" s="22"/>
      <c r="D90" s="52" t="s">
        <v>159</v>
      </c>
      <c r="E90" s="22">
        <v>22</v>
      </c>
      <c r="F90" s="55">
        <f>COUNTIF(F9:F88,"X")</f>
        <v>0</v>
      </c>
      <c r="G90" s="73">
        <f>COUNTIF(G9:G88,"X")</f>
        <v>0</v>
      </c>
      <c r="H90" s="56">
        <f>COUNTIF(H9:H88,"X")</f>
        <v>0</v>
      </c>
      <c r="I90" s="22"/>
      <c r="J90" s="42" t="s">
        <v>160</v>
      </c>
      <c r="K90" s="22"/>
    </row>
    <row r="91" spans="1:11" ht="13.5" customHeight="1" x14ac:dyDescent="0.25">
      <c r="A91" s="22"/>
      <c r="B91" s="184" t="s">
        <v>161</v>
      </c>
      <c r="C91" s="184"/>
      <c r="D91" s="184"/>
      <c r="E91" s="42"/>
      <c r="F91" s="185"/>
      <c r="G91" s="185"/>
      <c r="H91" s="185"/>
      <c r="I91" s="42"/>
      <c r="J91" s="42" t="s">
        <v>162</v>
      </c>
      <c r="K91" s="22"/>
    </row>
    <row r="92" spans="1:11" ht="13.5" customHeight="1" x14ac:dyDescent="0.25">
      <c r="A92" s="22"/>
      <c r="B92" s="184"/>
      <c r="C92" s="184"/>
      <c r="D92" s="184"/>
      <c r="E92" s="42"/>
      <c r="F92" s="186"/>
      <c r="G92" s="186"/>
      <c r="H92" s="186"/>
      <c r="I92" s="42"/>
      <c r="J92" s="42" t="s">
        <v>163</v>
      </c>
      <c r="K92" s="22"/>
    </row>
    <row r="93" spans="1:11" ht="5.25" customHeight="1" x14ac:dyDescent="0.25">
      <c r="A93" s="22"/>
      <c r="B93" s="77"/>
      <c r="C93" s="77"/>
      <c r="D93" s="77"/>
      <c r="E93" s="42"/>
      <c r="F93" s="78"/>
      <c r="G93" s="78"/>
      <c r="H93" s="78"/>
      <c r="I93" s="42"/>
      <c r="J93" s="42"/>
      <c r="K93" s="22"/>
    </row>
    <row r="94" spans="1:11" s="61" customFormat="1" ht="9" customHeight="1" x14ac:dyDescent="0.25">
      <c r="A94" s="57"/>
      <c r="B94" s="53"/>
      <c r="C94" s="53"/>
      <c r="D94" s="54" t="s">
        <v>164</v>
      </c>
      <c r="E94" s="58"/>
      <c r="F94" s="59"/>
      <c r="G94" s="65">
        <f>SUM(F90:H90)</f>
        <v>0</v>
      </c>
      <c r="H94" s="58"/>
      <c r="I94" s="58"/>
      <c r="J94" s="60" t="str">
        <f>IF(G94&lt;32,"too less assessments","")</f>
        <v>too less assessments</v>
      </c>
      <c r="K94" s="164" t="s">
        <v>165</v>
      </c>
    </row>
    <row r="95" spans="1:11" s="61" customFormat="1" ht="9" customHeight="1" x14ac:dyDescent="0.25">
      <c r="A95" s="57"/>
      <c r="B95" s="57"/>
      <c r="C95" s="57"/>
      <c r="D95" s="62"/>
      <c r="E95" s="63"/>
      <c r="F95" s="63"/>
      <c r="G95" s="63"/>
      <c r="H95" s="63"/>
      <c r="I95" s="63"/>
      <c r="J95" s="64" t="str">
        <f>IF(SUM(F90:H90)&gt;35,"implausible enters, too many 'X'","")</f>
        <v/>
      </c>
      <c r="K95" s="165"/>
    </row>
    <row r="96" spans="1:11" ht="6" customHeight="1" x14ac:dyDescent="0.25">
      <c r="A96" s="22"/>
      <c r="B96" s="22"/>
      <c r="C96" s="22"/>
      <c r="D96" s="22"/>
      <c r="E96" s="22"/>
      <c r="F96" s="22"/>
      <c r="G96" s="22"/>
      <c r="H96" s="22"/>
      <c r="I96" s="22"/>
      <c r="J96" s="22"/>
      <c r="K96" s="22"/>
    </row>
    <row r="97" spans="1:14" ht="11.25" customHeight="1" x14ac:dyDescent="0.25">
      <c r="B97" s="22"/>
      <c r="C97" s="22"/>
      <c r="D97" s="52" t="s">
        <v>13</v>
      </c>
      <c r="E97" s="42"/>
      <c r="F97" s="166" t="str">
        <f>IF(AND(SUM(F90:H90)&gt;=32,SUM(F90:H90)&lt;36,H90=0,(OR((F90&gt;28),(AND(F90&gt;24,G90&lt;8))))),"X","")</f>
        <v/>
      </c>
      <c r="G97" s="167"/>
      <c r="H97" s="168"/>
      <c r="I97" s="42"/>
      <c r="J97" s="33" t="s">
        <v>166</v>
      </c>
      <c r="K97" s="22"/>
      <c r="L97" s="74"/>
    </row>
    <row r="98" spans="1:14" ht="11.25" customHeight="1" x14ac:dyDescent="0.25">
      <c r="A98" s="22"/>
      <c r="B98" s="22"/>
      <c r="C98" s="22"/>
      <c r="D98" s="51"/>
      <c r="E98" s="42"/>
      <c r="F98" s="169"/>
      <c r="G98" s="170"/>
      <c r="H98" s="171"/>
      <c r="I98" s="42"/>
      <c r="J98" s="35" t="s">
        <v>167</v>
      </c>
      <c r="K98" s="22"/>
      <c r="L98" s="74"/>
    </row>
    <row r="99" spans="1:14" ht="11.25" customHeight="1" x14ac:dyDescent="0.25">
      <c r="A99" s="22"/>
      <c r="B99" s="22"/>
      <c r="C99" s="22"/>
      <c r="D99" s="52" t="s">
        <v>16</v>
      </c>
      <c r="E99" s="42"/>
      <c r="F99" s="172" t="str">
        <f>IF(AND(SUM(F90:H90)&gt;=32,SUM(F90:H90)&lt;36,H90=0,(AND(F97="",F101=""))),"X","")</f>
        <v/>
      </c>
      <c r="G99" s="173"/>
      <c r="H99" s="174"/>
      <c r="I99" s="42"/>
      <c r="J99" s="34" t="s">
        <v>168</v>
      </c>
      <c r="K99" s="22"/>
      <c r="L99" s="74"/>
    </row>
    <row r="100" spans="1:14" ht="11.25" customHeight="1" x14ac:dyDescent="0.25">
      <c r="A100" s="22"/>
      <c r="B100" s="22"/>
      <c r="C100" s="22"/>
      <c r="D100" s="51" t="s">
        <v>169</v>
      </c>
      <c r="E100" s="42"/>
      <c r="F100" s="175"/>
      <c r="G100" s="176"/>
      <c r="H100" s="177"/>
      <c r="I100" s="42"/>
      <c r="J100" s="35" t="s">
        <v>170</v>
      </c>
      <c r="K100" s="22"/>
      <c r="L100" s="74"/>
    </row>
    <row r="101" spans="1:14" ht="11.25" customHeight="1" x14ac:dyDescent="0.25">
      <c r="A101" s="22"/>
      <c r="B101" s="22"/>
      <c r="C101" s="22"/>
      <c r="D101" s="52" t="s">
        <v>20</v>
      </c>
      <c r="E101" s="42"/>
      <c r="F101" s="178" t="str">
        <f>IF(AND(SUM(F90:H90)&gt;=32,SUM(F90:H90)&lt;36,((OR(H90&gt;0,G90&gt;14)))),"X","")</f>
        <v/>
      </c>
      <c r="G101" s="179"/>
      <c r="H101" s="180"/>
      <c r="I101" s="42"/>
      <c r="J101" s="34" t="s">
        <v>171</v>
      </c>
      <c r="K101" s="22"/>
    </row>
    <row r="102" spans="1:14" ht="11.25" customHeight="1" x14ac:dyDescent="0.25">
      <c r="A102" s="22"/>
      <c r="B102" s="22"/>
      <c r="C102" s="22"/>
      <c r="D102" s="51" t="s">
        <v>172</v>
      </c>
      <c r="E102" s="42"/>
      <c r="F102" s="181"/>
      <c r="G102" s="182"/>
      <c r="H102" s="183"/>
      <c r="I102" s="42"/>
      <c r="J102" s="35" t="s">
        <v>173</v>
      </c>
      <c r="K102" s="22"/>
    </row>
    <row r="103" spans="1:14" ht="11.25" customHeight="1" x14ac:dyDescent="0.25">
      <c r="A103" s="22"/>
      <c r="B103" s="22"/>
      <c r="C103" s="22"/>
      <c r="D103" s="43"/>
      <c r="E103" s="42"/>
      <c r="F103" s="42"/>
      <c r="G103" s="42"/>
      <c r="H103" s="42"/>
      <c r="I103" s="42"/>
      <c r="J103" s="42"/>
      <c r="K103" s="22"/>
      <c r="N103" s="75"/>
    </row>
    <row r="104" spans="1:14" ht="15" customHeight="1" x14ac:dyDescent="0.25">
      <c r="A104" s="22"/>
      <c r="B104" s="22"/>
      <c r="C104" s="22"/>
      <c r="D104" s="41" t="s">
        <v>174</v>
      </c>
      <c r="E104" s="42"/>
      <c r="F104" s="202" t="str">
        <f>IF(F97="X","Green",IF(F99="X","Yellow",IF(F101="X","Red","")))</f>
        <v/>
      </c>
      <c r="G104" s="203"/>
      <c r="H104" s="204"/>
      <c r="I104" s="42"/>
      <c r="J104" s="201" t="s">
        <v>175</v>
      </c>
      <c r="K104" s="201"/>
      <c r="N104" s="75"/>
    </row>
    <row r="105" spans="1:14" ht="15" customHeight="1" x14ac:dyDescent="0.25">
      <c r="A105" s="22"/>
      <c r="B105" s="22"/>
      <c r="C105" s="22"/>
      <c r="D105" s="42"/>
      <c r="E105" s="42"/>
      <c r="F105" s="205"/>
      <c r="G105" s="206"/>
      <c r="H105" s="207"/>
      <c r="I105" s="42"/>
      <c r="J105" s="201"/>
      <c r="K105" s="201"/>
      <c r="N105" s="75"/>
    </row>
    <row r="106" spans="1:14" ht="15" customHeight="1" x14ac:dyDescent="0.25">
      <c r="A106" s="22"/>
      <c r="B106" s="22"/>
      <c r="C106" s="22"/>
      <c r="D106" s="42"/>
      <c r="E106" s="42"/>
      <c r="F106" s="42"/>
      <c r="G106" s="42"/>
      <c r="H106" s="42"/>
      <c r="I106" s="42"/>
      <c r="J106" s="42"/>
      <c r="K106" s="42"/>
    </row>
    <row r="107" spans="1:14" ht="18.75" customHeight="1" x14ac:dyDescent="0.25">
      <c r="A107" s="22"/>
      <c r="B107" s="22"/>
      <c r="C107" s="22"/>
      <c r="D107" s="36" t="s">
        <v>176</v>
      </c>
      <c r="E107" s="37"/>
      <c r="F107" s="37"/>
      <c r="G107" s="37"/>
      <c r="H107" s="199" t="s">
        <v>177</v>
      </c>
      <c r="I107" s="199"/>
      <c r="J107" s="199"/>
      <c r="K107" s="200"/>
    </row>
    <row r="108" spans="1:14" ht="18.75" customHeight="1" x14ac:dyDescent="0.25">
      <c r="A108" s="22"/>
      <c r="B108" s="22"/>
      <c r="C108" s="22"/>
      <c r="D108" s="36" t="s">
        <v>178</v>
      </c>
      <c r="E108" s="37"/>
      <c r="F108" s="37"/>
      <c r="G108" s="37"/>
      <c r="H108" s="199" t="s">
        <v>179</v>
      </c>
      <c r="I108" s="199"/>
      <c r="J108" s="199"/>
      <c r="K108" s="200"/>
    </row>
    <row r="109" spans="1:14" ht="18.75" customHeight="1" x14ac:dyDescent="0.25">
      <c r="A109" s="22"/>
      <c r="B109" s="22"/>
      <c r="C109" s="22"/>
      <c r="D109" s="36" t="s">
        <v>180</v>
      </c>
      <c r="E109" s="37"/>
      <c r="F109" s="37"/>
      <c r="G109" s="37"/>
      <c r="H109" s="199" t="s">
        <v>181</v>
      </c>
      <c r="I109" s="199"/>
      <c r="J109" s="199"/>
      <c r="K109" s="200"/>
    </row>
    <row r="110" spans="1:14" ht="3.75" customHeight="1" x14ac:dyDescent="0.25">
      <c r="A110" s="22"/>
      <c r="B110" s="22"/>
      <c r="C110" s="22"/>
      <c r="D110" s="42"/>
      <c r="E110" s="42"/>
      <c r="F110" s="42"/>
      <c r="G110" s="42"/>
      <c r="H110" s="42"/>
      <c r="I110" s="42"/>
      <c r="J110" s="42"/>
      <c r="K110" s="42"/>
    </row>
    <row r="111" spans="1:14" x14ac:dyDescent="0.25">
      <c r="A111" s="22"/>
      <c r="B111" s="22"/>
      <c r="C111" s="22"/>
      <c r="E111" s="42"/>
      <c r="F111" s="42"/>
      <c r="G111" s="43" t="s">
        <v>182</v>
      </c>
      <c r="H111" s="218"/>
      <c r="I111" s="219"/>
      <c r="J111" s="219"/>
      <c r="K111" s="220"/>
    </row>
    <row r="112" spans="1:14" ht="9.75" customHeight="1" x14ac:dyDescent="0.25">
      <c r="A112" s="22"/>
      <c r="B112" s="22"/>
      <c r="C112" s="22"/>
      <c r="D112" s="42"/>
      <c r="E112" s="42"/>
      <c r="F112" s="42"/>
      <c r="G112" s="43" t="s">
        <v>183</v>
      </c>
      <c r="H112" s="221"/>
      <c r="I112" s="222"/>
      <c r="J112" s="222"/>
      <c r="K112" s="223"/>
      <c r="L112" s="75"/>
    </row>
    <row r="113" spans="1:14" ht="16.5" customHeight="1" x14ac:dyDescent="0.25">
      <c r="A113" s="22"/>
      <c r="B113" s="22"/>
      <c r="C113" s="22"/>
      <c r="D113" s="42"/>
      <c r="E113" s="42"/>
      <c r="F113" s="42"/>
      <c r="G113" s="42"/>
      <c r="H113" s="221"/>
      <c r="I113" s="222"/>
      <c r="J113" s="222"/>
      <c r="K113" s="223"/>
      <c r="L113" s="75"/>
    </row>
    <row r="114" spans="1:14" x14ac:dyDescent="0.25">
      <c r="A114" s="66" t="s">
        <v>184</v>
      </c>
      <c r="B114" s="22"/>
      <c r="C114" s="22"/>
      <c r="D114" s="42"/>
      <c r="E114" s="42"/>
      <c r="F114" s="42"/>
      <c r="G114" s="42"/>
      <c r="H114" s="221"/>
      <c r="I114" s="222"/>
      <c r="J114" s="222"/>
      <c r="K114" s="223"/>
      <c r="L114" s="75"/>
    </row>
    <row r="115" spans="1:14" x14ac:dyDescent="0.25">
      <c r="A115" s="66" t="s">
        <v>185</v>
      </c>
      <c r="B115" s="22"/>
      <c r="C115" s="22"/>
      <c r="D115" s="42"/>
      <c r="E115" s="42"/>
      <c r="F115" s="42"/>
      <c r="G115" s="42"/>
      <c r="H115" s="221"/>
      <c r="I115" s="222"/>
      <c r="J115" s="222"/>
      <c r="K115" s="223"/>
    </row>
    <row r="116" spans="1:14" x14ac:dyDescent="0.25">
      <c r="A116" s="66" t="s">
        <v>186</v>
      </c>
      <c r="B116" s="22"/>
      <c r="C116" s="22"/>
      <c r="D116" s="42"/>
      <c r="E116" s="42"/>
      <c r="F116" s="42"/>
      <c r="G116" s="42"/>
      <c r="H116" s="221"/>
      <c r="I116" s="222"/>
      <c r="J116" s="222"/>
      <c r="K116" s="223"/>
    </row>
    <row r="117" spans="1:14" x14ac:dyDescent="0.25">
      <c r="A117" s="22"/>
      <c r="B117" s="22"/>
      <c r="C117" s="22"/>
      <c r="D117" s="42"/>
      <c r="E117" s="42"/>
      <c r="F117" s="42"/>
      <c r="G117" s="42"/>
      <c r="H117" s="221"/>
      <c r="I117" s="222"/>
      <c r="J117" s="222"/>
      <c r="K117" s="223"/>
      <c r="N117" s="75"/>
    </row>
    <row r="118" spans="1:14" x14ac:dyDescent="0.25">
      <c r="A118" s="22"/>
      <c r="B118" s="22"/>
      <c r="C118" s="22"/>
      <c r="D118" s="42"/>
      <c r="E118" s="42"/>
      <c r="F118" s="42"/>
      <c r="G118" s="42"/>
      <c r="H118" s="224"/>
      <c r="I118" s="225"/>
      <c r="J118" s="225"/>
      <c r="K118" s="226"/>
    </row>
    <row r="119" spans="1:14" x14ac:dyDescent="0.25">
      <c r="A119" s="22"/>
      <c r="B119" s="22"/>
      <c r="C119" s="22"/>
      <c r="D119" s="42"/>
      <c r="E119" s="42"/>
      <c r="F119" s="42"/>
      <c r="G119" s="42"/>
      <c r="H119" s="42"/>
      <c r="I119" s="42"/>
      <c r="J119" s="42"/>
      <c r="K119" s="22"/>
    </row>
    <row r="120" spans="1:14" x14ac:dyDescent="0.25">
      <c r="A120" s="22"/>
      <c r="B120" s="22"/>
      <c r="C120" s="22"/>
      <c r="D120" s="98"/>
      <c r="E120" s="42"/>
      <c r="F120" s="42"/>
      <c r="G120" s="42"/>
      <c r="H120" s="42"/>
      <c r="I120" s="42"/>
      <c r="J120" s="98"/>
      <c r="K120" s="99"/>
    </row>
    <row r="121" spans="1:14" x14ac:dyDescent="0.25">
      <c r="A121" s="22"/>
      <c r="B121" s="22"/>
      <c r="C121" s="22"/>
      <c r="D121" s="42" t="s">
        <v>187</v>
      </c>
      <c r="E121" s="42"/>
      <c r="F121" s="42"/>
      <c r="G121" s="42"/>
      <c r="H121" s="42"/>
      <c r="I121" s="42"/>
      <c r="J121" s="42" t="s">
        <v>188</v>
      </c>
      <c r="K121" s="22"/>
    </row>
    <row r="122" spans="1:14" x14ac:dyDescent="0.25">
      <c r="D122" s="16"/>
      <c r="E122" s="16"/>
      <c r="F122" s="16"/>
      <c r="G122" s="16"/>
      <c r="H122" s="16"/>
      <c r="I122" s="16"/>
      <c r="J122" s="16"/>
    </row>
    <row r="123" spans="1:14" x14ac:dyDescent="0.25">
      <c r="D123" s="16"/>
      <c r="E123" s="16"/>
      <c r="F123" s="16"/>
      <c r="G123" s="16"/>
      <c r="H123" s="16"/>
      <c r="I123" s="16"/>
      <c r="J123" s="16"/>
    </row>
    <row r="124" spans="1:14" x14ac:dyDescent="0.25">
      <c r="D124" s="16"/>
      <c r="E124" s="16"/>
      <c r="F124" s="16"/>
      <c r="G124" s="16"/>
      <c r="H124" s="16"/>
      <c r="I124" s="16"/>
      <c r="J124" s="16"/>
    </row>
    <row r="125" spans="1:14" x14ac:dyDescent="0.25">
      <c r="D125" s="16"/>
      <c r="E125" s="16"/>
      <c r="F125" s="16"/>
      <c r="G125" s="16"/>
      <c r="H125" s="16"/>
      <c r="I125" s="16"/>
      <c r="J125" s="16"/>
    </row>
    <row r="126" spans="1:14" x14ac:dyDescent="0.25">
      <c r="D126" s="16"/>
      <c r="E126" s="16"/>
      <c r="F126" s="16"/>
      <c r="G126" s="16"/>
      <c r="H126" s="16"/>
      <c r="I126" s="16"/>
      <c r="J126" s="16"/>
    </row>
    <row r="127" spans="1:14" x14ac:dyDescent="0.25">
      <c r="D127" s="16"/>
      <c r="E127" s="16"/>
      <c r="F127" s="16"/>
      <c r="G127" s="16"/>
      <c r="H127" s="16"/>
      <c r="I127" s="16"/>
      <c r="J127" s="16"/>
    </row>
  </sheetData>
  <sheetProtection algorithmName="SHA-512" hashValue="qjVpoTb5z1UsOvE/aJgRltnziSrapRAJswCbi3BfJdi+4ykmxHbD4hzEVbuHBI1d1utEO7abydhYuPgUL2wGfg==" saltValue="35B2V+wfqYBrZ2x5Nz2OdQ==" spinCount="100000" sheet="1" objects="1" scenarios="1"/>
  <mergeCells count="57">
    <mergeCell ref="H111:K118"/>
    <mergeCell ref="J38:K38"/>
    <mergeCell ref="J71:K71"/>
    <mergeCell ref="B5:D6"/>
    <mergeCell ref="J26:K26"/>
    <mergeCell ref="J24:K24"/>
    <mergeCell ref="J21:K21"/>
    <mergeCell ref="J42:K42"/>
    <mergeCell ref="J69:K69"/>
    <mergeCell ref="J67:K67"/>
    <mergeCell ref="J64:K64"/>
    <mergeCell ref="J61:K61"/>
    <mergeCell ref="J59:K59"/>
    <mergeCell ref="J57:K57"/>
    <mergeCell ref="J29:K29"/>
    <mergeCell ref="J36:K36"/>
    <mergeCell ref="J5:K6"/>
    <mergeCell ref="D8:K8"/>
    <mergeCell ref="D23:K23"/>
    <mergeCell ref="D28:K28"/>
    <mergeCell ref="D35:K35"/>
    <mergeCell ref="J19:K19"/>
    <mergeCell ref="J17:K17"/>
    <mergeCell ref="J15:K15"/>
    <mergeCell ref="J13:K13"/>
    <mergeCell ref="J11:K11"/>
    <mergeCell ref="J9:K9"/>
    <mergeCell ref="J31:K31"/>
    <mergeCell ref="J33:K33"/>
    <mergeCell ref="F5:H6"/>
    <mergeCell ref="H108:K108"/>
    <mergeCell ref="H109:K109"/>
    <mergeCell ref="J104:K105"/>
    <mergeCell ref="H107:K107"/>
    <mergeCell ref="F104:H105"/>
    <mergeCell ref="J40:K40"/>
    <mergeCell ref="J88:K88"/>
    <mergeCell ref="J86:K86"/>
    <mergeCell ref="J83:K83"/>
    <mergeCell ref="J80:K80"/>
    <mergeCell ref="J78:K78"/>
    <mergeCell ref="D85:K85"/>
    <mergeCell ref="J76:K76"/>
    <mergeCell ref="J73:K73"/>
    <mergeCell ref="J55:K55"/>
    <mergeCell ref="J53:K53"/>
    <mergeCell ref="J50:K50"/>
    <mergeCell ref="J48:K48"/>
    <mergeCell ref="J44:K44"/>
    <mergeCell ref="D46:K46"/>
    <mergeCell ref="A45:K45"/>
    <mergeCell ref="K94:K95"/>
    <mergeCell ref="F97:H98"/>
    <mergeCell ref="F99:H100"/>
    <mergeCell ref="F101:H102"/>
    <mergeCell ref="B91:D92"/>
    <mergeCell ref="F91:H92"/>
  </mergeCells>
  <conditionalFormatting sqref="G94">
    <cfRule type="cellIs" dxfId="7" priority="6" operator="lessThan">
      <formula>32</formula>
    </cfRule>
    <cfRule type="cellIs" dxfId="6" priority="10" operator="greaterThan">
      <formula>35</formula>
    </cfRule>
  </conditionalFormatting>
  <conditionalFormatting sqref="J94">
    <cfRule type="containsText" dxfId="5" priority="7" operator="containsText" text="Ein">
      <formula>NOT(ISERROR(SEARCH("Ein",J94)))</formula>
    </cfRule>
  </conditionalFormatting>
  <conditionalFormatting sqref="J95">
    <cfRule type="containsText" dxfId="4" priority="5" operator="containsText" text="ein">
      <formula>NOT(ISERROR(SEARCH("ein",J95)))</formula>
    </cfRule>
  </conditionalFormatting>
  <conditionalFormatting sqref="J94">
    <cfRule type="containsText" dxfId="3" priority="4" operator="containsText" text="zu">
      <formula>NOT(ISERROR(SEARCH("zu",J94)))</formula>
    </cfRule>
  </conditionalFormatting>
  <conditionalFormatting sqref="F104:H105">
    <cfRule type="containsText" dxfId="2" priority="1" operator="containsText" text="green">
      <formula>NOT(ISERROR(SEARCH("green",F104)))</formula>
    </cfRule>
    <cfRule type="containsText" dxfId="1" priority="2" operator="containsText" text="yellow">
      <formula>NOT(ISERROR(SEARCH("yellow",F104)))</formula>
    </cfRule>
    <cfRule type="containsText" dxfId="0" priority="3" operator="containsText" text="red">
      <formula>NOT(ISERROR(SEARCH("red",F104)))</formula>
    </cfRule>
  </conditionalFormatting>
  <dataValidations disablePrompts="1" count="1">
    <dataValidation allowBlank="1" showDropDown="1" showInputMessage="1" showErrorMessage="1" sqref="F104:H105" xr:uid="{00000000-0002-0000-0200-000000000000}"/>
  </dataValidations>
  <pageMargins left="0.62992125984251968" right="0.47244094488188981" top="0.86614173228346458" bottom="0.6692913385826772" header="0.31496062992125984" footer="0.31496062992125984"/>
  <pageSetup paperSize="9" scale="98" fitToHeight="0" orientation="portrait" horizontalDpi="4294967293" r:id="rId1"/>
  <headerFooter>
    <oddHeader>&amp;L&amp;F&amp;R&amp;G</oddHeader>
    <oddFooter>&amp;LFile-Owner: EQA / M. Grabbe
&amp;CDokumentenpfad: H:\X - Sonstiges\EQA Formulare\VDA Potential Analysis.xlsx&amp;RRev. 0 dated 23.11.2021       
Seite &amp;P von &amp;N</oddFooter>
  </headerFooter>
  <rowBreaks count="2" manualBreakCount="2">
    <brk id="44" max="10" man="1"/>
    <brk id="84" max="10" man="1"/>
  </rowBreaks>
  <ignoredErrors>
    <ignoredError sqref="A50:B50 A64:B64 A67:B67 A76:B76 B83 B80 A73:B73 B69 A61:B61 B57 B48 B53 B55 A59:B59 A71:B71 B78" twoDigitTextYear="1"/>
    <ignoredError sqref="E8:K8 D37:E37 E36 E44 D51:K51 E48 D56:E56 E53 D62:E62 E61 D65:K65 E64 D68:E68 E67 D74:K74 E73 D77:E77 E76 D81:K81 E80 D87:E87 E86 E88 D84:K84 E83 D70:E70 D58:E58 D54:E54 D49:E49 D34:K34 D30:E30 D27:K27 D25:E25 D22:K22 D10:E10 E9 H9:I9 D12:E12 E11 H11:I11 D14:E14 E13 H13:I13 D16:E16 E15 H15:I15 D18:E18 E17 I17 D20:E20 E19 H19:I19 E21 G21:I21 E24 H24:I24 E26 H26:I26 E29 H29:I29 D32:E32 E31 G31:I31 E33 G33:I33 H12:I12 H14:I14 G25:I25 G30:I30 G32:I32 E23:K23 E28:K28 E35:K35 D39:E39 E38 D41:E41 E40 D43:E43 E42 E47:K47 E46:K46 E52 E50 E55 E57 D60:E60 E59 E63 E66:K66 E75:K75 E82:K82 E69 D72:E72 E71 D79:E79 E78 E85:K85 H88:I88 H86:I86 H83:I83 H80:I80 I78 I76 I73 I71 I69 H67:I67 H64:I64 H61:I61 H59:I59 H57:I57 H55:I55 H53:I53 H50:I50 G48:I48 H44:I44 G42:I42 G40:I40 G38:I38 G36:I36 G10:I10 G17 G87:I87 H68:K68 G77:I77 G79:I79 H70:I70 H72:I72 H56:K56 H62:K62 H58:I58 H54:I54 H52:K52 H60:I60 H63:K63 G49:I49 G37:I37 G39:I39 G41:I41 G43:I43 G16:I16 G18:I18 G20:I20" numberStoredAsText="1"/>
    <ignoredError sqref="D3:I3 K3" unlockedFormula="1"/>
    <ignoredError sqref="F95:H96 F102:H102 F100:H100 F94 H94 F98:H98 G97:H97 G99:H99 G101:H101" formulaRange="1"/>
  </ignoredError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O58"/>
  <sheetViews>
    <sheetView view="pageLayout" zoomScaleNormal="100" zoomScaleSheetLayoutView="100" workbookViewId="0">
      <selection activeCell="I22" sqref="I22:I30"/>
    </sheetView>
  </sheetViews>
  <sheetFormatPr baseColWidth="10" defaultColWidth="11.42578125" defaultRowHeight="15" x14ac:dyDescent="0.25"/>
  <cols>
    <col min="1" max="1" width="4.140625" customWidth="1"/>
    <col min="2" max="2" width="0.7109375" customWidth="1"/>
    <col min="3" max="3" width="5.140625" customWidth="1"/>
    <col min="4" max="4" width="0.7109375" customWidth="1"/>
    <col min="5" max="5" width="42.140625" customWidth="1"/>
    <col min="6" max="6" width="0.7109375" customWidth="1"/>
    <col min="7" max="7" width="51.28515625" customWidth="1"/>
    <col min="8" max="8" width="0.7109375" customWidth="1"/>
    <col min="9" max="9" width="10.140625" customWidth="1"/>
    <col min="10" max="10" width="0.7109375" customWidth="1"/>
    <col min="11" max="11" width="12.28515625" customWidth="1"/>
    <col min="12" max="12" width="0.7109375" customWidth="1"/>
    <col min="13" max="13" width="16.7109375" customWidth="1"/>
  </cols>
  <sheetData>
    <row r="1" spans="1:15" s="1" customFormat="1" ht="23.25" x14ac:dyDescent="0.35">
      <c r="A1" s="38" t="s">
        <v>219</v>
      </c>
      <c r="B1" s="38"/>
      <c r="C1" s="29"/>
      <c r="D1" s="38"/>
      <c r="E1" s="29"/>
      <c r="F1" s="38"/>
      <c r="G1" s="30" t="s">
        <v>2</v>
      </c>
      <c r="H1" s="38"/>
      <c r="I1" s="230"/>
      <c r="J1" s="230"/>
      <c r="K1" s="230"/>
      <c r="L1" s="38"/>
      <c r="M1" s="29"/>
    </row>
    <row r="2" spans="1:15" ht="22.5" customHeight="1" x14ac:dyDescent="0.25">
      <c r="A2" s="22"/>
      <c r="B2" s="22"/>
      <c r="C2" s="30" t="s">
        <v>39</v>
      </c>
      <c r="D2" s="22"/>
      <c r="E2" s="71" t="str">
        <f>IF('Report Pontential Analysis'!B3="","",'Report Pontential Analysis'!B3)</f>
        <v/>
      </c>
      <c r="F2" s="32"/>
      <c r="G2" s="30" t="s">
        <v>40</v>
      </c>
      <c r="H2" s="22"/>
      <c r="I2" s="159" t="str">
        <f>IF('Report Pontential Analysis'!H3="","",'Report Pontential Analysis'!H3)</f>
        <v/>
      </c>
      <c r="J2" s="160"/>
      <c r="K2" s="160"/>
      <c r="L2" s="160"/>
      <c r="M2" s="160"/>
      <c r="N2" s="1"/>
      <c r="O2" s="1"/>
    </row>
    <row r="3" spans="1:15" x14ac:dyDescent="0.25">
      <c r="A3" s="22"/>
      <c r="B3" s="22"/>
      <c r="C3" s="22"/>
      <c r="D3" s="22"/>
      <c r="E3" s="22"/>
      <c r="F3" s="22"/>
      <c r="G3" s="22"/>
      <c r="H3" s="22"/>
      <c r="I3" s="22"/>
      <c r="J3" s="22"/>
      <c r="K3" s="22"/>
      <c r="L3" s="22"/>
      <c r="M3" s="22"/>
    </row>
    <row r="4" spans="1:15" x14ac:dyDescent="0.25">
      <c r="A4" s="17"/>
      <c r="B4" s="18"/>
      <c r="C4" s="18"/>
      <c r="D4" s="18"/>
      <c r="E4" s="18" t="s">
        <v>189</v>
      </c>
      <c r="F4" s="18"/>
      <c r="G4" s="17" t="s">
        <v>190</v>
      </c>
      <c r="H4" s="18"/>
      <c r="I4" s="18"/>
      <c r="J4" s="18"/>
      <c r="K4" s="18"/>
      <c r="L4" s="18"/>
      <c r="M4" s="19"/>
    </row>
    <row r="5" spans="1:15" ht="15.75" customHeight="1" x14ac:dyDescent="0.25">
      <c r="A5" s="233" t="s">
        <v>191</v>
      </c>
      <c r="B5" s="25"/>
      <c r="C5" s="235" t="s">
        <v>192</v>
      </c>
      <c r="D5" s="25"/>
      <c r="E5" s="231" t="s">
        <v>193</v>
      </c>
      <c r="F5" s="25"/>
      <c r="G5" s="231" t="s">
        <v>194</v>
      </c>
      <c r="H5" s="25"/>
      <c r="I5" s="231" t="s">
        <v>195</v>
      </c>
      <c r="J5" s="25"/>
      <c r="K5" s="231" t="s">
        <v>196</v>
      </c>
      <c r="L5" s="25"/>
      <c r="M5" s="231" t="s">
        <v>197</v>
      </c>
    </row>
    <row r="6" spans="1:15" ht="15.75" x14ac:dyDescent="0.25">
      <c r="A6" s="234"/>
      <c r="B6" s="25"/>
      <c r="C6" s="236"/>
      <c r="D6" s="25"/>
      <c r="E6" s="232"/>
      <c r="F6" s="25"/>
      <c r="G6" s="232"/>
      <c r="H6" s="25"/>
      <c r="I6" s="232"/>
      <c r="J6" s="25"/>
      <c r="K6" s="232"/>
      <c r="L6" s="25"/>
      <c r="M6" s="232"/>
    </row>
    <row r="7" spans="1:15" s="20" customFormat="1" ht="18.75" x14ac:dyDescent="0.3">
      <c r="A7" s="100" t="str">
        <f>'Potential Analysis'!D8</f>
        <v>Project management</v>
      </c>
      <c r="B7" s="87"/>
      <c r="C7" s="87"/>
      <c r="D7" s="87"/>
      <c r="E7" s="87"/>
      <c r="F7" s="87"/>
      <c r="G7" s="87"/>
      <c r="H7" s="87"/>
      <c r="I7" s="87"/>
      <c r="J7" s="87"/>
      <c r="K7" s="87"/>
      <c r="L7" s="87"/>
      <c r="M7" s="87"/>
    </row>
    <row r="8" spans="1:15" s="20" customFormat="1" ht="18.75" x14ac:dyDescent="0.3">
      <c r="A8" s="102"/>
      <c r="B8" s="44"/>
      <c r="C8" s="45" t="str">
        <f>'Potential Analysis'!B9</f>
        <v>1.1</v>
      </c>
      <c r="D8" s="44"/>
      <c r="E8" s="102"/>
      <c r="F8" s="44"/>
      <c r="G8" s="101"/>
      <c r="H8" s="44"/>
      <c r="I8" s="101"/>
      <c r="J8" s="44"/>
      <c r="K8" s="101"/>
      <c r="L8" s="44"/>
      <c r="M8" s="101"/>
    </row>
    <row r="9" spans="1:15" s="20" customFormat="1" ht="18.75" x14ac:dyDescent="0.3">
      <c r="A9" s="102"/>
      <c r="B9" s="44"/>
      <c r="C9" s="45" t="str">
        <f>'Potential Analysis'!B11</f>
        <v>1.2</v>
      </c>
      <c r="D9" s="44"/>
      <c r="E9" s="102" t="str">
        <f>IF('Potential Analysis'!J11="","",'Potential Analysis'!J11)</f>
        <v/>
      </c>
      <c r="F9" s="44"/>
      <c r="G9" s="101"/>
      <c r="H9" s="44"/>
      <c r="I9" s="101"/>
      <c r="J9" s="44"/>
      <c r="K9" s="101"/>
      <c r="L9" s="44"/>
      <c r="M9" s="101"/>
    </row>
    <row r="10" spans="1:15" s="20" customFormat="1" ht="18.75" x14ac:dyDescent="0.3">
      <c r="A10" s="102"/>
      <c r="B10" s="44"/>
      <c r="C10" s="45" t="str">
        <f>'Potential Analysis'!B13</f>
        <v>1.3</v>
      </c>
      <c r="D10" s="44"/>
      <c r="E10" s="102" t="str">
        <f>IF('Potential Analysis'!J13="","",'Potential Analysis'!J13)</f>
        <v/>
      </c>
      <c r="F10" s="44"/>
      <c r="G10" s="101"/>
      <c r="H10" s="44"/>
      <c r="I10" s="101"/>
      <c r="J10" s="44"/>
      <c r="K10" s="101"/>
      <c r="L10" s="44"/>
      <c r="M10" s="101"/>
    </row>
    <row r="11" spans="1:15" s="20" customFormat="1" ht="18.75" x14ac:dyDescent="0.3">
      <c r="A11" s="102"/>
      <c r="B11" s="44"/>
      <c r="C11" s="45" t="str">
        <f>'Potential Analysis'!B15</f>
        <v>1.4</v>
      </c>
      <c r="D11" s="44"/>
      <c r="E11" s="102" t="str">
        <f>IF('Potential Analysis'!J15="","",'Potential Analysis'!J15)</f>
        <v/>
      </c>
      <c r="F11" s="44"/>
      <c r="G11" s="101"/>
      <c r="H11" s="44"/>
      <c r="I11" s="101"/>
      <c r="J11" s="44"/>
      <c r="K11" s="101"/>
      <c r="L11" s="44"/>
      <c r="M11" s="101"/>
    </row>
    <row r="12" spans="1:15" s="20" customFormat="1" ht="18.75" x14ac:dyDescent="0.3">
      <c r="A12" s="102"/>
      <c r="B12" s="44"/>
      <c r="C12" s="45" t="str">
        <f>'Potential Analysis'!B17</f>
        <v>1.5</v>
      </c>
      <c r="D12" s="44"/>
      <c r="E12" s="102" t="str">
        <f>IF('Potential Analysis'!J17="","",'Potential Analysis'!J17)</f>
        <v/>
      </c>
      <c r="F12" s="44"/>
      <c r="G12" s="101"/>
      <c r="H12" s="44"/>
      <c r="I12" s="101"/>
      <c r="J12" s="44"/>
      <c r="K12" s="101"/>
      <c r="L12" s="44"/>
      <c r="M12" s="101"/>
    </row>
    <row r="13" spans="1:15" s="20" customFormat="1" ht="18.75" x14ac:dyDescent="0.3">
      <c r="A13" s="102"/>
      <c r="B13" s="44"/>
      <c r="C13" s="45" t="str">
        <f>'Potential Analysis'!B19</f>
        <v>1.6</v>
      </c>
      <c r="D13" s="44"/>
      <c r="E13" s="102" t="str">
        <f>IF('Potential Analysis'!J19="","",'Potential Analysis'!J19)</f>
        <v/>
      </c>
      <c r="F13" s="44"/>
      <c r="G13" s="101"/>
      <c r="H13" s="44"/>
      <c r="I13" s="101"/>
      <c r="J13" s="44"/>
      <c r="K13" s="101"/>
      <c r="L13" s="44"/>
      <c r="M13" s="101"/>
    </row>
    <row r="14" spans="1:15" s="20" customFormat="1" ht="18.75" x14ac:dyDescent="0.3">
      <c r="A14" s="102"/>
      <c r="B14" s="44"/>
      <c r="C14" s="45" t="str">
        <f>'Potential Analysis'!B21</f>
        <v>1.7</v>
      </c>
      <c r="D14" s="44"/>
      <c r="E14" s="102" t="str">
        <f>IF('Potential Analysis'!J21="","",'Potential Analysis'!J21)</f>
        <v/>
      </c>
      <c r="F14" s="44"/>
      <c r="G14" s="101"/>
      <c r="H14" s="44"/>
      <c r="I14" s="101"/>
      <c r="J14" s="44"/>
      <c r="K14" s="101"/>
      <c r="L14" s="44"/>
      <c r="M14" s="101"/>
    </row>
    <row r="15" spans="1:15" s="20" customFormat="1" ht="18.75" x14ac:dyDescent="0.3">
      <c r="A15" s="102"/>
      <c r="B15" s="44"/>
      <c r="C15" s="45"/>
      <c r="D15" s="44"/>
      <c r="E15" s="102"/>
      <c r="F15" s="44"/>
      <c r="G15" s="101"/>
      <c r="H15" s="44"/>
      <c r="I15" s="101"/>
      <c r="J15" s="44"/>
      <c r="K15" s="101"/>
      <c r="L15" s="44"/>
      <c r="M15" s="101"/>
    </row>
    <row r="16" spans="1:15" s="20" customFormat="1" ht="18.75" x14ac:dyDescent="0.3">
      <c r="A16" s="100" t="str">
        <f>'Potential Analysis'!D23</f>
        <v>Planning the product &amp; process development</v>
      </c>
      <c r="B16" s="87"/>
      <c r="C16" s="87"/>
      <c r="D16" s="87"/>
      <c r="E16" s="87"/>
      <c r="F16" s="87"/>
      <c r="G16" s="87"/>
      <c r="H16" s="87"/>
      <c r="I16" s="87"/>
      <c r="J16" s="87"/>
      <c r="K16" s="87"/>
      <c r="L16" s="87"/>
      <c r="M16" s="87"/>
    </row>
    <row r="17" spans="1:13" s="20" customFormat="1" ht="18.75" x14ac:dyDescent="0.3">
      <c r="A17" s="102"/>
      <c r="B17" s="44"/>
      <c r="C17" s="45" t="str">
        <f>'Potential Analysis'!B24</f>
        <v>2.1</v>
      </c>
      <c r="D17" s="44"/>
      <c r="E17" s="102" t="str">
        <f>IF('Potential Analysis'!J24="","",'Potential Analysis'!J24)</f>
        <v/>
      </c>
      <c r="F17" s="44"/>
      <c r="G17" s="101"/>
      <c r="H17" s="44"/>
      <c r="I17" s="101"/>
      <c r="J17" s="44"/>
      <c r="K17" s="101"/>
      <c r="L17" s="44"/>
      <c r="M17" s="101"/>
    </row>
    <row r="18" spans="1:13" s="20" customFormat="1" ht="18.75" x14ac:dyDescent="0.3">
      <c r="A18" s="102"/>
      <c r="B18" s="44"/>
      <c r="C18" s="45" t="str">
        <f>'Potential Analysis'!B26</f>
        <v>2.2</v>
      </c>
      <c r="D18" s="44"/>
      <c r="E18" s="102" t="str">
        <f>IF('Potential Analysis'!J26="","",'Potential Analysis'!J26)</f>
        <v/>
      </c>
      <c r="F18" s="44"/>
      <c r="G18" s="101"/>
      <c r="H18" s="44"/>
      <c r="I18" s="101"/>
      <c r="J18" s="44"/>
      <c r="K18" s="101"/>
      <c r="L18" s="44"/>
      <c r="M18" s="101"/>
    </row>
    <row r="19" spans="1:13" s="20" customFormat="1" ht="18.75" x14ac:dyDescent="0.3">
      <c r="A19" s="102"/>
      <c r="B19" s="44"/>
      <c r="C19" s="45"/>
      <c r="D19" s="44"/>
      <c r="E19" s="102"/>
      <c r="F19" s="44"/>
      <c r="G19" s="101"/>
      <c r="H19" s="44"/>
      <c r="I19" s="101"/>
      <c r="J19" s="44"/>
      <c r="K19" s="101"/>
      <c r="L19" s="44"/>
      <c r="M19" s="101"/>
    </row>
    <row r="20" spans="1:13" s="20" customFormat="1" ht="18.75" x14ac:dyDescent="0.3">
      <c r="A20" s="100" t="str">
        <f>'Potential Analysis'!D28</f>
        <v>Carrying out the product &amp; process development</v>
      </c>
      <c r="B20" s="87"/>
      <c r="C20" s="87"/>
      <c r="D20" s="87"/>
      <c r="E20" s="87"/>
      <c r="F20" s="87"/>
      <c r="G20" s="87"/>
      <c r="H20" s="87"/>
      <c r="I20" s="87"/>
      <c r="J20" s="87"/>
      <c r="K20" s="87"/>
      <c r="L20" s="87"/>
      <c r="M20" s="87"/>
    </row>
    <row r="21" spans="1:13" s="20" customFormat="1" ht="18.75" x14ac:dyDescent="0.3">
      <c r="A21" s="102"/>
      <c r="B21" s="44"/>
      <c r="C21" s="45" t="str">
        <f>'Potential Analysis'!B29</f>
        <v>3.1</v>
      </c>
      <c r="D21" s="44"/>
      <c r="E21" s="102" t="str">
        <f>IF('Potential Analysis'!J29="","",'Potential Analysis'!J29)</f>
        <v/>
      </c>
      <c r="F21" s="44"/>
      <c r="G21" s="101"/>
      <c r="H21" s="44"/>
      <c r="I21" s="101"/>
      <c r="J21" s="44"/>
      <c r="K21" s="101"/>
      <c r="L21" s="44"/>
      <c r="M21" s="101"/>
    </row>
    <row r="22" spans="1:13" s="20" customFormat="1" ht="18.75" x14ac:dyDescent="0.3">
      <c r="A22" s="102"/>
      <c r="B22" s="44"/>
      <c r="C22" s="45" t="str">
        <f>'Potential Analysis'!B31</f>
        <v>3.2</v>
      </c>
      <c r="D22" s="44"/>
      <c r="E22" s="102" t="str">
        <f>IF('Potential Analysis'!J31="","",'Potential Analysis'!J31)</f>
        <v/>
      </c>
      <c r="F22" s="44"/>
      <c r="G22" s="101"/>
      <c r="H22" s="44"/>
      <c r="I22" s="101"/>
      <c r="J22" s="44"/>
      <c r="K22" s="101"/>
      <c r="L22" s="44"/>
      <c r="M22" s="101"/>
    </row>
    <row r="23" spans="1:13" s="20" customFormat="1" ht="18.75" x14ac:dyDescent="0.3">
      <c r="A23" s="102"/>
      <c r="B23" s="44"/>
      <c r="C23" s="45" t="str">
        <f>'Potential Analysis'!B33</f>
        <v>3.3</v>
      </c>
      <c r="D23" s="44"/>
      <c r="E23" s="102" t="str">
        <f>IF('Potential Analysis'!J33="","",'Potential Analysis'!J33)</f>
        <v/>
      </c>
      <c r="F23" s="44"/>
      <c r="G23" s="101"/>
      <c r="H23" s="44"/>
      <c r="I23" s="101"/>
      <c r="J23" s="44"/>
      <c r="K23" s="101"/>
      <c r="L23" s="44"/>
      <c r="M23" s="101"/>
    </row>
    <row r="24" spans="1:13" s="20" customFormat="1" ht="18.75" x14ac:dyDescent="0.3">
      <c r="A24" s="102"/>
      <c r="B24" s="44"/>
      <c r="C24" s="45"/>
      <c r="D24" s="44"/>
      <c r="E24" s="102"/>
      <c r="F24" s="44"/>
      <c r="G24" s="101"/>
      <c r="H24" s="44"/>
      <c r="I24" s="101"/>
      <c r="J24" s="44"/>
      <c r="K24" s="101"/>
      <c r="L24" s="44"/>
      <c r="M24" s="101"/>
    </row>
    <row r="25" spans="1:13" s="20" customFormat="1" ht="18.75" x14ac:dyDescent="0.3">
      <c r="A25" s="100" t="str">
        <f>'Potential Analysis'!D35</f>
        <v>Supplier management</v>
      </c>
      <c r="B25" s="87"/>
      <c r="C25" s="87"/>
      <c r="D25" s="87"/>
      <c r="E25" s="87"/>
      <c r="F25" s="87"/>
      <c r="G25" s="87"/>
      <c r="H25" s="87"/>
      <c r="I25" s="87"/>
      <c r="J25" s="87"/>
      <c r="K25" s="87"/>
      <c r="L25" s="87"/>
      <c r="M25" s="87"/>
    </row>
    <row r="26" spans="1:13" s="20" customFormat="1" ht="18.75" x14ac:dyDescent="0.3">
      <c r="A26" s="102"/>
      <c r="B26" s="44"/>
      <c r="C26" s="45" t="str">
        <f>'Potential Analysis'!B36</f>
        <v>4.1</v>
      </c>
      <c r="D26" s="44"/>
      <c r="E26" s="102" t="str">
        <f>IF('Potential Analysis'!J36="","",'Potential Analysis'!J36)</f>
        <v/>
      </c>
      <c r="F26" s="44"/>
      <c r="G26" s="101"/>
      <c r="H26" s="44"/>
      <c r="I26" s="101"/>
      <c r="J26" s="44"/>
      <c r="K26" s="101"/>
      <c r="L26" s="44"/>
      <c r="M26" s="101"/>
    </row>
    <row r="27" spans="1:13" s="20" customFormat="1" ht="18.75" x14ac:dyDescent="0.3">
      <c r="A27" s="102"/>
      <c r="B27" s="44"/>
      <c r="C27" s="45" t="str">
        <f>'Potential Analysis'!B38</f>
        <v>4.2</v>
      </c>
      <c r="D27" s="44"/>
      <c r="E27" s="102" t="str">
        <f>IF('Potential Analysis'!J38="","",'Potential Analysis'!J38)</f>
        <v/>
      </c>
      <c r="F27" s="44"/>
      <c r="G27" s="101"/>
      <c r="H27" s="44"/>
      <c r="I27" s="101"/>
      <c r="J27" s="44"/>
      <c r="K27" s="101"/>
      <c r="L27" s="44"/>
      <c r="M27" s="101"/>
    </row>
    <row r="28" spans="1:13" s="20" customFormat="1" ht="18.75" x14ac:dyDescent="0.3">
      <c r="A28" s="102"/>
      <c r="B28" s="44"/>
      <c r="C28" s="45" t="str">
        <f>'Potential Analysis'!B40</f>
        <v>4.3</v>
      </c>
      <c r="D28" s="44"/>
      <c r="E28" s="102" t="str">
        <f>IF('Potential Analysis'!J40="","",'Potential Analysis'!J40)</f>
        <v/>
      </c>
      <c r="F28" s="44"/>
      <c r="G28" s="101"/>
      <c r="H28" s="44"/>
      <c r="I28" s="101"/>
      <c r="J28" s="44"/>
      <c r="K28" s="101"/>
      <c r="L28" s="44"/>
      <c r="M28" s="101"/>
    </row>
    <row r="29" spans="1:13" s="20" customFormat="1" ht="18.75" x14ac:dyDescent="0.3">
      <c r="A29" s="102"/>
      <c r="B29" s="44"/>
      <c r="C29" s="45" t="str">
        <f>'Potential Analysis'!B42</f>
        <v>4.4</v>
      </c>
      <c r="D29" s="44"/>
      <c r="E29" s="102" t="str">
        <f>IF('Potential Analysis'!J42="","",'Potential Analysis'!J42)</f>
        <v/>
      </c>
      <c r="F29" s="44"/>
      <c r="G29" s="101"/>
      <c r="H29" s="44"/>
      <c r="I29" s="101"/>
      <c r="J29" s="44"/>
      <c r="K29" s="101"/>
      <c r="L29" s="44"/>
      <c r="M29" s="101"/>
    </row>
    <row r="30" spans="1:13" s="20" customFormat="1" ht="18.75" x14ac:dyDescent="0.3">
      <c r="A30" s="102"/>
      <c r="B30" s="44"/>
      <c r="C30" s="45" t="str">
        <f>'Potential Analysis'!B44</f>
        <v>4.5</v>
      </c>
      <c r="D30" s="44"/>
      <c r="E30" s="102" t="str">
        <f>IF('Potential Analysis'!J44="","",'Potential Analysis'!J44)</f>
        <v/>
      </c>
      <c r="F30" s="44"/>
      <c r="G30" s="101"/>
      <c r="H30" s="44"/>
      <c r="I30" s="101"/>
      <c r="J30" s="44"/>
      <c r="K30" s="101"/>
      <c r="L30" s="44"/>
      <c r="M30" s="101"/>
    </row>
    <row r="31" spans="1:13" s="20" customFormat="1" ht="18.75" x14ac:dyDescent="0.3">
      <c r="A31" s="102"/>
      <c r="B31" s="44"/>
      <c r="C31" s="45"/>
      <c r="D31" s="44"/>
      <c r="E31" s="102" t="str">
        <f>IF('Potential Analysis'!J45="","",'Potential Analysis'!J45)</f>
        <v/>
      </c>
      <c r="F31" s="44"/>
      <c r="G31" s="101"/>
      <c r="H31" s="44"/>
      <c r="I31" s="101"/>
      <c r="J31" s="44"/>
      <c r="K31" s="101"/>
      <c r="L31" s="44"/>
      <c r="M31" s="101"/>
    </row>
    <row r="32" spans="1:13" s="20" customFormat="1" ht="18.75" x14ac:dyDescent="0.3">
      <c r="A32" s="100" t="str">
        <f>'Potential Analysis'!D46</f>
        <v>Process analysis / Production</v>
      </c>
      <c r="B32" s="87"/>
      <c r="C32" s="87"/>
      <c r="D32" s="87"/>
      <c r="E32" s="87"/>
      <c r="F32" s="87"/>
      <c r="G32" s="87"/>
      <c r="H32" s="87"/>
      <c r="I32" s="87"/>
      <c r="J32" s="87"/>
      <c r="K32" s="87"/>
      <c r="L32" s="87"/>
      <c r="M32" s="87"/>
    </row>
    <row r="33" spans="1:13" x14ac:dyDescent="0.25">
      <c r="A33" s="22"/>
      <c r="C33" s="48" t="str">
        <f>'Potential Analysis'!D47</f>
        <v>What goes into the process? Process input</v>
      </c>
      <c r="D33" s="48"/>
      <c r="E33" s="48"/>
      <c r="F33" s="48"/>
      <c r="G33" s="48"/>
      <c r="H33" s="48"/>
      <c r="I33" s="48"/>
      <c r="J33" s="48"/>
      <c r="K33" s="48"/>
      <c r="L33" s="48"/>
      <c r="M33" s="48"/>
    </row>
    <row r="34" spans="1:13" s="20" customFormat="1" ht="18.75" x14ac:dyDescent="0.3">
      <c r="A34" s="102"/>
      <c r="B34" s="44"/>
      <c r="C34" s="45" t="str">
        <f>'Potential Analysis'!B48</f>
        <v>5.1.1</v>
      </c>
      <c r="D34" s="44"/>
      <c r="E34" s="102" t="str">
        <f>IF('Potential Analysis'!J48="","",'Potential Analysis'!J48)</f>
        <v/>
      </c>
      <c r="F34" s="44"/>
      <c r="G34" s="101"/>
      <c r="H34" s="44"/>
      <c r="I34" s="101"/>
      <c r="J34" s="44"/>
      <c r="K34" s="101"/>
      <c r="L34" s="44"/>
      <c r="M34" s="101"/>
    </row>
    <row r="35" spans="1:13" s="20" customFormat="1" ht="18.75" x14ac:dyDescent="0.3">
      <c r="A35" s="102"/>
      <c r="B35" s="44"/>
      <c r="C35" s="45" t="str">
        <f>'Potential Analysis'!B50</f>
        <v>5.1.2</v>
      </c>
      <c r="D35" s="44"/>
      <c r="E35" s="102" t="str">
        <f>IF('Potential Analysis'!J50="","",'Potential Analysis'!J50)</f>
        <v/>
      </c>
      <c r="F35" s="44"/>
      <c r="G35" s="101"/>
      <c r="H35" s="44"/>
      <c r="I35" s="101"/>
      <c r="J35" s="44"/>
      <c r="K35" s="101"/>
      <c r="L35" s="44"/>
      <c r="M35" s="101"/>
    </row>
    <row r="36" spans="1:13" x14ac:dyDescent="0.25">
      <c r="A36" s="22"/>
      <c r="C36" s="48" t="str">
        <f>'Potential Analysis'!D52</f>
        <v>Work content / process sequence (are all production processes controlled ?)</v>
      </c>
      <c r="D36" s="48"/>
      <c r="E36" s="48"/>
      <c r="F36" s="48"/>
      <c r="G36" s="48"/>
      <c r="H36" s="48"/>
      <c r="I36" s="48"/>
      <c r="J36" s="48"/>
      <c r="K36" s="48"/>
      <c r="L36" s="48"/>
      <c r="M36" s="48"/>
    </row>
    <row r="37" spans="1:13" s="20" customFormat="1" ht="18.75" x14ac:dyDescent="0.3">
      <c r="A37" s="102"/>
      <c r="B37" s="44"/>
      <c r="C37" s="45" t="str">
        <f>'Potential Analysis'!B53</f>
        <v>5.2.1</v>
      </c>
      <c r="D37" s="44"/>
      <c r="E37" s="102" t="str">
        <f>IF('Potential Analysis'!J53="","",'Potential Analysis'!J53)</f>
        <v/>
      </c>
      <c r="F37" s="44"/>
      <c r="G37" s="101"/>
      <c r="H37" s="44"/>
      <c r="I37" s="101"/>
      <c r="J37" s="44"/>
      <c r="K37" s="101"/>
      <c r="L37" s="44"/>
      <c r="M37" s="101"/>
    </row>
    <row r="38" spans="1:13" s="20" customFormat="1" ht="18.75" x14ac:dyDescent="0.3">
      <c r="A38" s="102"/>
      <c r="B38" s="44"/>
      <c r="C38" s="45" t="str">
        <f>'Potential Analysis'!B55</f>
        <v>5.2.2</v>
      </c>
      <c r="D38" s="44"/>
      <c r="E38" s="102" t="str">
        <f>IF('Potential Analysis'!J55="","",'Potential Analysis'!J55)</f>
        <v/>
      </c>
      <c r="F38" s="44"/>
      <c r="G38" s="101"/>
      <c r="H38" s="44"/>
      <c r="I38" s="101"/>
      <c r="J38" s="44"/>
      <c r="K38" s="101"/>
      <c r="L38" s="44"/>
      <c r="M38" s="101"/>
    </row>
    <row r="39" spans="1:13" s="20" customFormat="1" ht="18.75" x14ac:dyDescent="0.3">
      <c r="A39" s="102"/>
      <c r="B39" s="44"/>
      <c r="C39" s="45" t="str">
        <f>'Potential Analysis'!B57</f>
        <v>5.2.3</v>
      </c>
      <c r="D39" s="44"/>
      <c r="E39" s="102" t="str">
        <f>IF('Potential Analysis'!J57="","",'Potential Analysis'!J57)</f>
        <v/>
      </c>
      <c r="F39" s="44"/>
      <c r="G39" s="101"/>
      <c r="H39" s="44"/>
      <c r="I39" s="101"/>
      <c r="J39" s="44"/>
      <c r="K39" s="101"/>
      <c r="L39" s="44"/>
      <c r="M39" s="101"/>
    </row>
    <row r="40" spans="1:13" s="20" customFormat="1" ht="18.75" x14ac:dyDescent="0.3">
      <c r="A40" s="102"/>
      <c r="B40" s="44"/>
      <c r="C40" s="45" t="str">
        <f>'Potential Analysis'!B59</f>
        <v>5.2.4</v>
      </c>
      <c r="D40" s="44"/>
      <c r="E40" s="102" t="str">
        <f>IF('Potential Analysis'!J59="","",'Potential Analysis'!J59)</f>
        <v/>
      </c>
      <c r="F40" s="44"/>
      <c r="G40" s="101"/>
      <c r="H40" s="44"/>
      <c r="I40" s="101"/>
      <c r="J40" s="44"/>
      <c r="K40" s="101"/>
      <c r="L40" s="44"/>
      <c r="M40" s="101"/>
    </row>
    <row r="41" spans="1:13" s="20" customFormat="1" ht="18.75" x14ac:dyDescent="0.3">
      <c r="A41" s="102"/>
      <c r="B41" s="44"/>
      <c r="C41" s="45" t="str">
        <f>'Potential Analysis'!B61</f>
        <v>5.2.5</v>
      </c>
      <c r="D41" s="44"/>
      <c r="E41" s="102" t="str">
        <f>IF('Potential Analysis'!J61="","",'Potential Analysis'!J61)</f>
        <v/>
      </c>
      <c r="F41" s="44"/>
      <c r="G41" s="101"/>
      <c r="H41" s="44"/>
      <c r="I41" s="101"/>
      <c r="J41" s="44"/>
      <c r="K41" s="101"/>
      <c r="L41" s="44"/>
      <c r="M41" s="101"/>
    </row>
    <row r="42" spans="1:13" x14ac:dyDescent="0.25">
      <c r="A42" s="22"/>
      <c r="C42" s="48" t="str">
        <f>'Potential Analysis'!D63</f>
        <v>Process support / personnel resources</v>
      </c>
      <c r="D42" s="48"/>
      <c r="E42" s="48"/>
      <c r="F42" s="48"/>
      <c r="G42" s="48"/>
      <c r="H42" s="48"/>
      <c r="I42" s="48"/>
      <c r="J42" s="48"/>
      <c r="K42" s="48"/>
      <c r="L42" s="48"/>
      <c r="M42" s="48"/>
    </row>
    <row r="43" spans="1:13" s="20" customFormat="1" ht="18.75" x14ac:dyDescent="0.3">
      <c r="A43" s="102"/>
      <c r="B43" s="44"/>
      <c r="C43" s="45" t="str">
        <f>'Potential Analysis'!B64</f>
        <v>5.3.1</v>
      </c>
      <c r="D43" s="44"/>
      <c r="E43" s="102" t="str">
        <f>IF('Potential Analysis'!J64="","",'Potential Analysis'!J64)</f>
        <v/>
      </c>
      <c r="F43" s="44"/>
      <c r="G43" s="101"/>
      <c r="H43" s="44"/>
      <c r="I43" s="101"/>
      <c r="J43" s="44"/>
      <c r="K43" s="101"/>
      <c r="L43" s="44"/>
      <c r="M43" s="101"/>
    </row>
    <row r="44" spans="1:13" x14ac:dyDescent="0.25">
      <c r="A44" s="22"/>
      <c r="C44" s="48" t="str">
        <f>'Potential Analysis'!D66</f>
        <v>Material resources</v>
      </c>
      <c r="D44" s="48"/>
      <c r="E44" s="48"/>
      <c r="F44" s="48"/>
      <c r="G44" s="48"/>
      <c r="H44" s="48"/>
      <c r="I44" s="48"/>
      <c r="J44" s="48"/>
      <c r="K44" s="48"/>
      <c r="L44" s="48"/>
      <c r="M44" s="48"/>
    </row>
    <row r="45" spans="1:13" s="20" customFormat="1" ht="18.75" x14ac:dyDescent="0.3">
      <c r="A45" s="102"/>
      <c r="B45" s="44"/>
      <c r="C45" s="45" t="str">
        <f>'Potential Analysis'!B67</f>
        <v>5.4.1</v>
      </c>
      <c r="D45" s="44"/>
      <c r="E45" s="102" t="str">
        <f>IF('Potential Analysis'!J67="","",'Potential Analysis'!J67)</f>
        <v/>
      </c>
      <c r="F45" s="44"/>
      <c r="G45" s="101"/>
      <c r="H45" s="44"/>
      <c r="I45" s="101"/>
      <c r="J45" s="44"/>
      <c r="K45" s="101"/>
      <c r="L45" s="44"/>
      <c r="M45" s="101"/>
    </row>
    <row r="46" spans="1:13" s="20" customFormat="1" ht="18.75" x14ac:dyDescent="0.3">
      <c r="A46" s="102"/>
      <c r="B46" s="44"/>
      <c r="C46" s="45" t="str">
        <f>'Potential Analysis'!B69</f>
        <v>5.4.2</v>
      </c>
      <c r="D46" s="44"/>
      <c r="E46" s="102" t="str">
        <f>IF('Potential Analysis'!J69="","",'Potential Analysis'!J69)</f>
        <v/>
      </c>
      <c r="F46" s="44"/>
      <c r="G46" s="101"/>
      <c r="H46" s="44"/>
      <c r="I46" s="101"/>
      <c r="J46" s="44"/>
      <c r="K46" s="101"/>
      <c r="L46" s="44"/>
      <c r="M46" s="101"/>
    </row>
    <row r="47" spans="1:13" s="20" customFormat="1" ht="18.75" x14ac:dyDescent="0.3">
      <c r="A47" s="102"/>
      <c r="B47" s="44"/>
      <c r="C47" s="45" t="str">
        <f>'Potential Analysis'!B71</f>
        <v>5.4.3</v>
      </c>
      <c r="D47" s="44"/>
      <c r="E47" s="102" t="str">
        <f>IF('Potential Analysis'!J71="","",'Potential Analysis'!J71)</f>
        <v/>
      </c>
      <c r="F47" s="44"/>
      <c r="G47" s="101"/>
      <c r="H47" s="44"/>
      <c r="I47" s="101"/>
      <c r="J47" s="44"/>
      <c r="K47" s="101"/>
      <c r="L47" s="44"/>
      <c r="M47" s="101"/>
    </row>
    <row r="48" spans="1:13" s="20" customFormat="1" ht="18.75" x14ac:dyDescent="0.3">
      <c r="A48" s="102"/>
      <c r="B48" s="44"/>
      <c r="C48" s="45" t="str">
        <f>'Potential Analysis'!B73</f>
        <v>5.4.4</v>
      </c>
      <c r="D48" s="44"/>
      <c r="E48" s="102" t="str">
        <f>IF('Potential Analysis'!J73="","",'Potential Analysis'!J73)</f>
        <v/>
      </c>
      <c r="F48" s="44"/>
      <c r="G48" s="101"/>
      <c r="H48" s="44"/>
      <c r="I48" s="101"/>
      <c r="J48" s="44"/>
      <c r="K48" s="101"/>
      <c r="L48" s="44"/>
      <c r="M48" s="101"/>
    </row>
    <row r="49" spans="1:13" x14ac:dyDescent="0.25">
      <c r="A49" s="22"/>
      <c r="C49" s="48" t="str">
        <f>'Potential Analysis'!D75</f>
        <v>Process effectiveness level (Effectivity, Efficency and avoiding waste integrated)</v>
      </c>
      <c r="D49" s="48"/>
      <c r="E49" s="48"/>
      <c r="F49" s="48"/>
      <c r="G49" s="48"/>
      <c r="H49" s="48"/>
      <c r="I49" s="48"/>
      <c r="J49" s="48"/>
      <c r="K49" s="48"/>
      <c r="L49" s="48"/>
      <c r="M49" s="48"/>
    </row>
    <row r="50" spans="1:13" s="20" customFormat="1" ht="18.75" x14ac:dyDescent="0.3">
      <c r="A50" s="102"/>
      <c r="B50" s="44"/>
      <c r="C50" s="45" t="str">
        <f>'Potential Analysis'!B76</f>
        <v>5.5.1</v>
      </c>
      <c r="D50" s="44"/>
      <c r="E50" s="102" t="str">
        <f>IF('Potential Analysis'!J76="","",'Potential Analysis'!J76)</f>
        <v/>
      </c>
      <c r="F50" s="44"/>
      <c r="G50" s="101"/>
      <c r="H50" s="44"/>
      <c r="I50" s="101"/>
      <c r="J50" s="44"/>
      <c r="K50" s="101"/>
      <c r="L50" s="44"/>
      <c r="M50" s="101"/>
    </row>
    <row r="51" spans="1:13" s="20" customFormat="1" ht="18.75" x14ac:dyDescent="0.3">
      <c r="A51" s="102"/>
      <c r="B51" s="44"/>
      <c r="C51" s="45" t="str">
        <f>'Potential Analysis'!B78</f>
        <v>5.5.2</v>
      </c>
      <c r="D51" s="44"/>
      <c r="E51" s="102" t="str">
        <f>IF('Potential Analysis'!J78="","",'Potential Analysis'!J78)</f>
        <v/>
      </c>
      <c r="F51" s="44"/>
      <c r="G51" s="101"/>
      <c r="H51" s="44"/>
      <c r="I51" s="101"/>
      <c r="J51" s="44"/>
      <c r="K51" s="101"/>
      <c r="L51" s="44"/>
      <c r="M51" s="101"/>
    </row>
    <row r="52" spans="1:13" s="20" customFormat="1" ht="18.75" x14ac:dyDescent="0.3">
      <c r="A52" s="102"/>
      <c r="B52" s="44"/>
      <c r="C52" s="45" t="str">
        <f>'Potential Analysis'!B80</f>
        <v>5.5.3</v>
      </c>
      <c r="D52" s="44"/>
      <c r="E52" s="102" t="str">
        <f>IF('Potential Analysis'!J80="","",'Potential Analysis'!J80)</f>
        <v/>
      </c>
      <c r="F52" s="44"/>
      <c r="G52" s="101"/>
      <c r="H52" s="44"/>
      <c r="I52" s="101"/>
      <c r="J52" s="44"/>
      <c r="K52" s="101"/>
      <c r="L52" s="44"/>
      <c r="M52" s="101"/>
    </row>
    <row r="53" spans="1:13" x14ac:dyDescent="0.25">
      <c r="A53" s="22"/>
      <c r="C53" s="48" t="str">
        <f>'Potential Analysis'!D82</f>
        <v>What should the process produce ? (process result / output)</v>
      </c>
      <c r="D53" s="48"/>
      <c r="E53" s="48"/>
      <c r="F53" s="48"/>
      <c r="G53" s="48"/>
      <c r="H53" s="48"/>
      <c r="I53" s="48"/>
      <c r="J53" s="48"/>
      <c r="K53" s="48"/>
      <c r="L53" s="48"/>
      <c r="M53" s="48"/>
    </row>
    <row r="54" spans="1:13" s="20" customFormat="1" ht="18.75" x14ac:dyDescent="0.3">
      <c r="A54" s="102"/>
      <c r="B54" s="44"/>
      <c r="C54" s="45" t="str">
        <f>'Potential Analysis'!B83</f>
        <v>5.6.1</v>
      </c>
      <c r="D54" s="44"/>
      <c r="E54" s="102" t="str">
        <f>IF('Potential Analysis'!J83="","",'Potential Analysis'!J83)</f>
        <v/>
      </c>
      <c r="F54" s="44"/>
      <c r="G54" s="101"/>
      <c r="H54" s="44"/>
      <c r="I54" s="101"/>
      <c r="J54" s="44"/>
      <c r="K54" s="101"/>
      <c r="L54" s="44"/>
      <c r="M54" s="101"/>
    </row>
    <row r="55" spans="1:13" x14ac:dyDescent="0.25">
      <c r="A55" s="22"/>
      <c r="C55" s="48" t="str">
        <f>'Potential Analysis'!D85</f>
        <v>Customer support / customer satisfaction / service</v>
      </c>
      <c r="D55" s="48"/>
      <c r="E55" s="48"/>
      <c r="F55" s="48"/>
      <c r="G55" s="48"/>
      <c r="H55" s="48"/>
      <c r="I55" s="48"/>
      <c r="J55" s="48"/>
      <c r="K55" s="48"/>
      <c r="L55" s="48"/>
      <c r="M55" s="48"/>
    </row>
    <row r="56" spans="1:13" s="20" customFormat="1" ht="18.75" x14ac:dyDescent="0.3">
      <c r="A56" s="102"/>
      <c r="B56" s="44"/>
      <c r="C56" s="45" t="str">
        <f>'Potential Analysis'!B86</f>
        <v>6.1</v>
      </c>
      <c r="D56" s="44"/>
      <c r="E56" s="102" t="str">
        <f>IF('Potential Analysis'!J86="","",'Potential Analysis'!J86)</f>
        <v/>
      </c>
      <c r="F56" s="44"/>
      <c r="G56" s="101"/>
      <c r="H56" s="44"/>
      <c r="I56" s="101"/>
      <c r="J56" s="44"/>
      <c r="K56" s="101"/>
      <c r="L56" s="44"/>
      <c r="M56" s="101"/>
    </row>
    <row r="57" spans="1:13" s="20" customFormat="1" ht="18.75" x14ac:dyDescent="0.3">
      <c r="A57" s="102"/>
      <c r="B57" s="44"/>
      <c r="C57" s="45" t="str">
        <f>'Potential Analysis'!B88</f>
        <v>6.2</v>
      </c>
      <c r="D57" s="44"/>
      <c r="E57" s="102" t="str">
        <f>IF('Potential Analysis'!J88="","",'Potential Analysis'!J88)</f>
        <v/>
      </c>
      <c r="F57" s="44"/>
      <c r="G57" s="101"/>
      <c r="H57" s="44"/>
      <c r="I57" s="101"/>
      <c r="J57" s="44"/>
      <c r="K57" s="101"/>
      <c r="L57" s="44"/>
      <c r="M57" s="101"/>
    </row>
    <row r="58" spans="1:13" s="20" customFormat="1" ht="18.75" x14ac:dyDescent="0.3">
      <c r="A58" s="44"/>
      <c r="B58" s="44"/>
      <c r="C58" s="47"/>
      <c r="D58" s="44"/>
      <c r="F58" s="44"/>
      <c r="G58" s="46"/>
      <c r="H58" s="44"/>
      <c r="I58" s="46"/>
      <c r="J58" s="44"/>
      <c r="K58" s="46"/>
      <c r="L58" s="46"/>
      <c r="M58" s="44"/>
    </row>
  </sheetData>
  <sheetProtection algorithmName="SHA-512" hashValue="yL0sgnvT7gKUeKyZPQ6U/zAvhoc4vppPfIz1aRcAlJiZXmS8NeKGSjKtmefPXYSWUaysbTpUiDaMleQBk8k5gw==" saltValue="iqd9ZKbC+Nn47ZYFhq3/Mw==" spinCount="100000" sheet="1" objects="1" scenarios="1"/>
  <mergeCells count="9">
    <mergeCell ref="I1:K1"/>
    <mergeCell ref="M5:M6"/>
    <mergeCell ref="A5:A6"/>
    <mergeCell ref="C5:C6"/>
    <mergeCell ref="E5:E6"/>
    <mergeCell ref="G5:G6"/>
    <mergeCell ref="I5:I6"/>
    <mergeCell ref="K5:K6"/>
    <mergeCell ref="I2:M2"/>
  </mergeCells>
  <pageMargins left="0.55118110236220474" right="0.55118110236220474" top="0.78740157480314965" bottom="0.55118110236220474" header="0.31496062992125984" footer="0.31496062992125984"/>
  <pageSetup paperSize="9" scale="92" fitToHeight="0" orientation="landscape" horizontalDpi="4294967293" r:id="rId1"/>
  <headerFooter>
    <oddHeader>&amp;L&amp;F&amp;R&amp;G</oddHeader>
    <oddFooter>&amp;LFile-Owner: EQA / M. Grabbe&amp;CDokumentenpfad: H:\X - Sonstiges\EQA Formulare\VDA Potential Analysis.xlsx&amp;RRev. 0 dated 23.11.2021    Seite &amp;P von &amp;N</oddFooter>
  </headerFooter>
  <ignoredErrors>
    <ignoredError sqref="E9:E31 E34:E35 C45:C48 E2 I2 E37:E57" unlocked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9"/>
  <sheetViews>
    <sheetView tabSelected="1" view="pageLayout" zoomScaleNormal="100" zoomScaleSheetLayoutView="100" workbookViewId="0">
      <selection activeCell="A15" sqref="A15:L15"/>
    </sheetView>
  </sheetViews>
  <sheetFormatPr baseColWidth="10" defaultColWidth="11.42578125" defaultRowHeight="15" x14ac:dyDescent="0.25"/>
  <cols>
    <col min="1" max="1" width="4.28515625" customWidth="1"/>
    <col min="4" max="4" width="6.85546875" customWidth="1"/>
    <col min="9" max="9" width="3" customWidth="1"/>
    <col min="10" max="10" width="21.140625" customWidth="1"/>
    <col min="11" max="11" width="20.5703125" customWidth="1"/>
    <col min="12" max="12" width="14.85546875" customWidth="1"/>
    <col min="13" max="13" width="1.85546875" customWidth="1"/>
  </cols>
  <sheetData>
    <row r="1" spans="1:12" s="1" customFormat="1" ht="23.25" x14ac:dyDescent="0.35">
      <c r="A1" s="38" t="s">
        <v>198</v>
      </c>
      <c r="C1" s="38"/>
      <c r="D1" s="29"/>
      <c r="E1" s="38"/>
      <c r="F1" s="29"/>
      <c r="G1" s="38"/>
      <c r="H1" s="38"/>
      <c r="I1" s="38"/>
      <c r="J1" s="38"/>
      <c r="K1" s="38"/>
      <c r="L1" s="28"/>
    </row>
    <row r="2" spans="1:12" ht="21.75" customHeight="1" x14ac:dyDescent="0.25">
      <c r="A2" s="81" t="s">
        <v>39</v>
      </c>
      <c r="B2" s="22"/>
      <c r="C2" s="245" t="str">
        <f>IF('Report Pontential Analysis'!B3="","",'Report Pontential Analysis'!B3)</f>
        <v/>
      </c>
      <c r="D2" s="245"/>
      <c r="E2" s="245"/>
      <c r="F2" s="160"/>
      <c r="G2" s="22"/>
      <c r="H2" s="22"/>
      <c r="I2" s="22"/>
      <c r="J2" s="22"/>
      <c r="K2" s="22"/>
      <c r="L2" s="28"/>
    </row>
    <row r="3" spans="1:12" ht="22.5" customHeight="1" x14ac:dyDescent="0.35">
      <c r="A3" s="81" t="s">
        <v>5</v>
      </c>
      <c r="B3" s="22"/>
      <c r="C3" s="246" t="str">
        <f>IF('Report Pontential Analysis'!L4="","",'Report Pontential Analysis'!L4)</f>
        <v/>
      </c>
      <c r="D3" s="246"/>
      <c r="E3" s="246"/>
      <c r="F3" s="247"/>
      <c r="G3" s="38"/>
      <c r="H3" s="30" t="s">
        <v>2</v>
      </c>
      <c r="I3" s="38"/>
      <c r="J3" s="106"/>
      <c r="K3" s="28"/>
      <c r="L3" s="28"/>
    </row>
    <row r="4" spans="1:12" ht="11.25" customHeight="1" x14ac:dyDescent="0.25">
      <c r="A4" s="22"/>
      <c r="B4" s="30"/>
      <c r="C4" s="22"/>
      <c r="D4" s="82"/>
      <c r="E4" s="28"/>
      <c r="F4" s="22"/>
      <c r="G4" s="22"/>
      <c r="H4" s="30"/>
      <c r="I4" s="22"/>
      <c r="J4" s="82"/>
      <c r="K4" s="28"/>
      <c r="L4" s="28"/>
    </row>
    <row r="5" spans="1:12" ht="15.75" customHeight="1" x14ac:dyDescent="0.25">
      <c r="A5" s="233" t="s">
        <v>191</v>
      </c>
      <c r="B5" s="241" t="s">
        <v>199</v>
      </c>
      <c r="C5" s="241"/>
      <c r="D5" s="241"/>
      <c r="E5" s="241"/>
      <c r="F5" s="241"/>
      <c r="G5" s="241"/>
      <c r="H5" s="242"/>
      <c r="I5" s="22"/>
      <c r="J5" s="231" t="s">
        <v>200</v>
      </c>
      <c r="K5" s="231" t="s">
        <v>201</v>
      </c>
      <c r="L5" s="231" t="s">
        <v>202</v>
      </c>
    </row>
    <row r="6" spans="1:12" ht="19.5" customHeight="1" x14ac:dyDescent="0.25">
      <c r="A6" s="234"/>
      <c r="B6" s="243"/>
      <c r="C6" s="243"/>
      <c r="D6" s="243"/>
      <c r="E6" s="243"/>
      <c r="F6" s="243"/>
      <c r="G6" s="243"/>
      <c r="H6" s="244"/>
      <c r="I6" s="22"/>
      <c r="J6" s="232"/>
      <c r="K6" s="232"/>
      <c r="L6" s="232"/>
    </row>
    <row r="7" spans="1:12" ht="32.25" customHeight="1" x14ac:dyDescent="0.25">
      <c r="A7" s="76" t="s">
        <v>203</v>
      </c>
      <c r="B7" s="248" t="s">
        <v>204</v>
      </c>
      <c r="C7" s="249"/>
      <c r="D7" s="249"/>
      <c r="E7" s="249"/>
      <c r="F7" s="249"/>
      <c r="G7" s="249"/>
      <c r="H7" s="250"/>
      <c r="I7" s="57"/>
      <c r="J7" s="83"/>
      <c r="K7" s="84"/>
      <c r="L7" s="85"/>
    </row>
    <row r="8" spans="1:12" ht="32.25" customHeight="1" x14ac:dyDescent="0.25">
      <c r="A8" s="76" t="s">
        <v>205</v>
      </c>
      <c r="B8" s="248" t="s">
        <v>206</v>
      </c>
      <c r="C8" s="249"/>
      <c r="D8" s="249"/>
      <c r="E8" s="249"/>
      <c r="F8" s="249"/>
      <c r="G8" s="249"/>
      <c r="H8" s="250"/>
      <c r="I8" s="57"/>
      <c r="J8" s="83" t="s">
        <v>207</v>
      </c>
      <c r="K8" s="84"/>
      <c r="L8" s="85"/>
    </row>
    <row r="9" spans="1:12" ht="32.25" customHeight="1" x14ac:dyDescent="0.25">
      <c r="A9" s="76" t="s">
        <v>208</v>
      </c>
      <c r="B9" s="248" t="s">
        <v>209</v>
      </c>
      <c r="C9" s="249"/>
      <c r="D9" s="249"/>
      <c r="E9" s="249"/>
      <c r="F9" s="249"/>
      <c r="G9" s="249"/>
      <c r="H9" s="250"/>
      <c r="I9" s="57"/>
      <c r="J9" s="83" t="s">
        <v>210</v>
      </c>
      <c r="K9" s="84"/>
      <c r="L9" s="85"/>
    </row>
    <row r="10" spans="1:12" ht="32.25" customHeight="1" x14ac:dyDescent="0.25">
      <c r="A10" s="76" t="s">
        <v>211</v>
      </c>
      <c r="B10" s="251" t="s">
        <v>220</v>
      </c>
      <c r="C10" s="249"/>
      <c r="D10" s="249"/>
      <c r="E10" s="249"/>
      <c r="F10" s="249"/>
      <c r="G10" s="249"/>
      <c r="H10" s="250"/>
      <c r="I10" s="57"/>
      <c r="J10" s="83" t="s">
        <v>212</v>
      </c>
      <c r="K10" s="84"/>
      <c r="L10" s="85"/>
    </row>
    <row r="11" spans="1:12" ht="24.75" customHeight="1" x14ac:dyDescent="0.25">
      <c r="A11" s="24"/>
      <c r="B11" s="237"/>
      <c r="C11" s="238"/>
      <c r="D11" s="238"/>
      <c r="E11" s="238"/>
      <c r="F11" s="238"/>
      <c r="G11" s="238"/>
      <c r="H11" s="239"/>
      <c r="I11" s="57"/>
      <c r="J11" s="83"/>
      <c r="K11" s="84"/>
      <c r="L11" s="85"/>
    </row>
    <row r="12" spans="1:12" ht="12.75" customHeight="1" x14ac:dyDescent="0.25">
      <c r="A12" s="22"/>
      <c r="B12" s="30"/>
      <c r="C12" s="22"/>
      <c r="D12" s="82"/>
      <c r="E12" s="28"/>
      <c r="F12" s="22"/>
      <c r="G12" s="22"/>
      <c r="H12" s="30"/>
      <c r="I12" s="22"/>
      <c r="J12" s="82"/>
      <c r="K12" s="28"/>
      <c r="L12" s="28"/>
    </row>
    <row r="13" spans="1:12" ht="15.75" x14ac:dyDescent="0.25">
      <c r="A13" s="240" t="s">
        <v>38</v>
      </c>
      <c r="B13" s="240"/>
      <c r="C13" s="240"/>
      <c r="D13" s="240"/>
      <c r="E13" s="240"/>
      <c r="F13" s="22"/>
      <c r="G13" s="22"/>
      <c r="H13" s="30"/>
      <c r="I13" s="22"/>
      <c r="J13" s="82"/>
      <c r="K13" s="28"/>
      <c r="L13" s="28"/>
    </row>
    <row r="14" spans="1:12" ht="46.5" customHeight="1" x14ac:dyDescent="0.25">
      <c r="A14" s="252" t="s">
        <v>213</v>
      </c>
      <c r="B14" s="252"/>
      <c r="C14" s="252"/>
      <c r="D14" s="252"/>
      <c r="E14" s="252"/>
      <c r="F14" s="252"/>
      <c r="G14" s="252"/>
      <c r="H14" s="252"/>
      <c r="I14" s="252"/>
      <c r="J14" s="252"/>
      <c r="K14" s="252"/>
      <c r="L14" s="252"/>
    </row>
    <row r="15" spans="1:12" ht="84" customHeight="1" x14ac:dyDescent="0.25">
      <c r="A15" s="252" t="s">
        <v>214</v>
      </c>
      <c r="B15" s="252"/>
      <c r="C15" s="252"/>
      <c r="D15" s="252"/>
      <c r="E15" s="252"/>
      <c r="F15" s="252"/>
      <c r="G15" s="252"/>
      <c r="H15" s="252"/>
      <c r="I15" s="252"/>
      <c r="J15" s="252"/>
      <c r="K15" s="252"/>
      <c r="L15" s="252"/>
    </row>
    <row r="16" spans="1:12" ht="52.5" customHeight="1" x14ac:dyDescent="0.25">
      <c r="A16" s="252" t="s">
        <v>215</v>
      </c>
      <c r="B16" s="252"/>
      <c r="C16" s="252"/>
      <c r="D16" s="252"/>
      <c r="E16" s="252"/>
      <c r="F16" s="252"/>
      <c r="G16" s="252"/>
      <c r="H16" s="252"/>
      <c r="I16" s="252"/>
      <c r="J16" s="252"/>
      <c r="K16" s="252"/>
      <c r="L16" s="252"/>
    </row>
    <row r="17" spans="1:12" ht="11.25" customHeight="1" x14ac:dyDescent="0.25">
      <c r="A17" s="86"/>
      <c r="B17" s="86"/>
      <c r="C17" s="86"/>
      <c r="D17" s="86"/>
      <c r="E17" s="86"/>
      <c r="F17" s="86"/>
      <c r="G17" s="86"/>
      <c r="H17" s="86"/>
      <c r="I17" s="86"/>
      <c r="J17" s="86"/>
      <c r="K17" s="86"/>
      <c r="L17" s="86"/>
    </row>
    <row r="18" spans="1:12" ht="20.25" customHeight="1" x14ac:dyDescent="0.25">
      <c r="A18" s="86"/>
      <c r="B18" s="22" t="s">
        <v>42</v>
      </c>
      <c r="C18" s="158"/>
      <c r="D18" s="158"/>
      <c r="E18" s="158"/>
      <c r="F18" s="86"/>
      <c r="G18" s="86"/>
      <c r="H18" s="27" t="s">
        <v>216</v>
      </c>
      <c r="J18" s="158"/>
      <c r="K18" s="158"/>
      <c r="L18" s="158"/>
    </row>
    <row r="19" spans="1:12" s="20" customFormat="1" ht="18.75" x14ac:dyDescent="0.3"/>
    <row r="20" spans="1:12" s="20" customFormat="1" ht="18.75" x14ac:dyDescent="0.3"/>
    <row r="21" spans="1:12" s="20" customFormat="1" ht="18.75" x14ac:dyDescent="0.3"/>
    <row r="22" spans="1:12" s="20" customFormat="1" ht="18.75" x14ac:dyDescent="0.3"/>
    <row r="23" spans="1:12" s="20" customFormat="1" ht="18.75" x14ac:dyDescent="0.3"/>
    <row r="49" ht="15" customHeight="1" x14ac:dyDescent="0.25"/>
  </sheetData>
  <sheetProtection algorithmName="SHA-512" hashValue="wXh5FAChAjtlJaec90l4HbJSTsE6DtCnWCMfEtj5+TCEJ6vP2gpLentq8c5NimXmbst7gldUIVHEkuvbh+h5Lw==" saltValue="1UpFyr5xMTYiDz73jY9vag==" spinCount="100000" sheet="1" objects="1" scenarios="1"/>
  <protectedRanges>
    <protectedRange sqref="C18:E18" name="Schreiben möglich_1" securityDescriptor="O:WDG:WDD:(A;;CC;;;BU)"/>
    <protectedRange sqref="J18:L18" name="Schreiben möglich_1_1" securityDescriptor="O:WDG:WDD:(A;;CC;;;BU)"/>
  </protectedRanges>
  <mergeCells count="18">
    <mergeCell ref="A14:L14"/>
    <mergeCell ref="A15:L15"/>
    <mergeCell ref="A16:L16"/>
    <mergeCell ref="C18:E18"/>
    <mergeCell ref="J18:L18"/>
    <mergeCell ref="L5:L6"/>
    <mergeCell ref="B7:H7"/>
    <mergeCell ref="B8:H8"/>
    <mergeCell ref="B9:H9"/>
    <mergeCell ref="B10:H10"/>
    <mergeCell ref="J5:J6"/>
    <mergeCell ref="K5:K6"/>
    <mergeCell ref="B11:H11"/>
    <mergeCell ref="A13:E13"/>
    <mergeCell ref="A5:A6"/>
    <mergeCell ref="B5:H6"/>
    <mergeCell ref="C2:F2"/>
    <mergeCell ref="C3:F3"/>
  </mergeCells>
  <pageMargins left="0.74803149606299213" right="0.55118110236220474" top="0.78740157480314965" bottom="0.59055118110236227" header="0.31496062992125984" footer="0.31496062992125984"/>
  <pageSetup paperSize="9" scale="95" orientation="landscape" horizontalDpi="4294967293" r:id="rId1"/>
  <headerFooter>
    <oddHeader>&amp;L&amp;F&amp;R&amp;G</oddHeader>
    <oddFooter>&amp;LFile-Owner: EQA / M. Grabbe&amp;CDokumentenpfad: H:\X - Sonstiges\EQA Formulare\VDA Potential Analysis.xlsx&amp;RRev. 0 dated 23.11.2021      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7</vt:i4>
      </vt:variant>
    </vt:vector>
  </HeadingPairs>
  <TitlesOfParts>
    <vt:vector size="12" baseType="lpstr">
      <vt:lpstr>Report Pontential Analysis</vt:lpstr>
      <vt:lpstr>Explanations</vt:lpstr>
      <vt:lpstr>Potential Analysis</vt:lpstr>
      <vt:lpstr>Improvement Program</vt:lpstr>
      <vt:lpstr>Time Schedule Qualification</vt:lpstr>
      <vt:lpstr>Explanations!Druckbereich</vt:lpstr>
      <vt:lpstr>'Improvement Program'!Druckbereich</vt:lpstr>
      <vt:lpstr>'Potential Analysis'!Druckbereich</vt:lpstr>
      <vt:lpstr>'Report Pontential Analysis'!Druckbereich</vt:lpstr>
      <vt:lpstr>'Time Schedule Qualification'!Druckbereich</vt:lpstr>
      <vt:lpstr>'Improvement Program'!Drucktitel</vt:lpstr>
      <vt:lpstr>'Potential Analysis'!Drucktitel</vt:lpstr>
    </vt:vector>
  </TitlesOfParts>
  <Manager/>
  <Company>TQM Training &amp; Consulting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Excel-Tool Potenialanalyse VDA-6.3-2010_en</dc:title>
  <dc:subject/>
  <dc:creator>Rita Demmeler-Wirth</dc:creator>
  <cp:keywords/>
  <dc:description/>
  <cp:lastModifiedBy>Grabbe, Martin</cp:lastModifiedBy>
  <cp:revision/>
  <dcterms:created xsi:type="dcterms:W3CDTF">2010-09-04T15:32:57Z</dcterms:created>
  <dcterms:modified xsi:type="dcterms:W3CDTF">2022-08-30T10:46:50Z</dcterms:modified>
  <cp:category/>
  <cp:contentStatus/>
</cp:coreProperties>
</file>